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нятые файлы\Беляева Е. А\"/>
    </mc:Choice>
  </mc:AlternateContent>
  <bookViews>
    <workbookView xWindow="150" yWindow="525" windowWidth="18855" windowHeight="11190"/>
  </bookViews>
  <sheets>
    <sheet name="Доходы" sheetId="1" r:id="rId1"/>
    <sheet name="ФКР" sheetId="2" r:id="rId2"/>
    <sheet name="ВКР" sheetId="3" r:id="rId3"/>
    <sheet name="Источники" sheetId="5" r:id="rId4"/>
  </sheets>
  <externalReferences>
    <externalReference r:id="rId5"/>
    <externalReference r:id="rId6"/>
  </externalReferences>
  <definedNames>
    <definedName name="_xlnm.Print_Titles" localSheetId="2">ВКР!#REF!</definedName>
    <definedName name="_xlnm.Print_Titles" localSheetId="0">Доходы!$8:$10</definedName>
    <definedName name="_xlnm.Print_Titles" localSheetId="1">ФКР!#REF!</definedName>
    <definedName name="_xlnm.Print_Area" localSheetId="1">ФКР!#REF!</definedName>
  </definedNames>
  <calcPr calcId="152511"/>
</workbook>
</file>

<file path=xl/calcChain.xml><?xml version="1.0" encoding="utf-8"?>
<calcChain xmlns="http://schemas.openxmlformats.org/spreadsheetml/2006/main">
  <c r="D13" i="5" l="1"/>
  <c r="C13" i="5"/>
  <c r="F106" i="1" l="1"/>
  <c r="F107" i="1"/>
  <c r="E92" i="1"/>
  <c r="D92" i="1"/>
  <c r="E87" i="1"/>
  <c r="E88" i="1"/>
  <c r="E89" i="1"/>
  <c r="E90" i="1"/>
  <c r="E82" i="1" s="1"/>
  <c r="E91" i="1"/>
  <c r="E86" i="1"/>
  <c r="F86" i="1" s="1"/>
  <c r="D82" i="1"/>
  <c r="E36" i="1" l="1"/>
  <c r="E37" i="1"/>
  <c r="E38" i="1"/>
  <c r="E35" i="1"/>
  <c r="E72" i="1"/>
  <c r="D72" i="1"/>
  <c r="E71" i="1"/>
  <c r="E68" i="1"/>
  <c r="C12" i="5" l="1"/>
  <c r="D102" i="1" l="1"/>
  <c r="E104" i="1"/>
  <c r="E102" i="1" s="1"/>
  <c r="E105" i="1"/>
  <c r="E103" i="1"/>
  <c r="F103" i="1" s="1"/>
  <c r="E94" i="1"/>
  <c r="E95" i="1"/>
  <c r="E96" i="1"/>
  <c r="E97" i="1"/>
  <c r="E98" i="1"/>
  <c r="E99" i="1"/>
  <c r="E100" i="1"/>
  <c r="E101" i="1"/>
  <c r="D78" i="1" l="1"/>
  <c r="F68" i="1"/>
  <c r="D73" i="1"/>
  <c r="E81" i="1" l="1"/>
  <c r="E75" i="1"/>
  <c r="E74" i="1"/>
  <c r="E73" i="1" s="1"/>
  <c r="E67" i="1"/>
  <c r="E66" i="1"/>
  <c r="D66" i="1"/>
  <c r="E65" i="1"/>
  <c r="E63" i="1"/>
  <c r="E61" i="1"/>
  <c r="F50" i="1"/>
  <c r="F51" i="1"/>
  <c r="F52" i="1"/>
  <c r="F53" i="1"/>
  <c r="F54" i="1"/>
  <c r="F55" i="1"/>
  <c r="E56" i="1"/>
  <c r="F56" i="1" s="1"/>
  <c r="E31" i="1"/>
  <c r="E30" i="1" s="1"/>
  <c r="F74" i="1" l="1"/>
  <c r="F31" i="1"/>
  <c r="D30" i="1"/>
  <c r="D41" i="1"/>
  <c r="F75" i="1" l="1"/>
  <c r="F95" i="1" l="1"/>
  <c r="E93" i="1"/>
  <c r="E80" i="1"/>
  <c r="E79" i="1"/>
  <c r="E78" i="1" s="1"/>
  <c r="F73" i="1" l="1"/>
  <c r="C74" i="1"/>
  <c r="C75" i="1"/>
  <c r="E49" i="1" l="1"/>
  <c r="E42" i="1"/>
  <c r="E23" i="1"/>
  <c r="E15" i="1"/>
  <c r="E14" i="1" s="1"/>
  <c r="E41" i="1" l="1"/>
  <c r="F104" i="1"/>
  <c r="F90" i="1"/>
  <c r="F80" i="1"/>
  <c r="E60" i="1" l="1"/>
  <c r="E22" i="1"/>
  <c r="E13" i="1" s="1"/>
  <c r="F57" i="1"/>
  <c r="F58" i="1"/>
  <c r="D17" i="5" l="1"/>
  <c r="D12" i="5" s="1"/>
  <c r="E106" i="1" l="1"/>
  <c r="D106" i="1"/>
  <c r="F92" i="1"/>
  <c r="F82" i="1"/>
  <c r="E69" i="1"/>
  <c r="D69" i="1"/>
  <c r="E64" i="1"/>
  <c r="D64" i="1"/>
  <c r="D22" i="1"/>
  <c r="D14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3" i="1"/>
  <c r="F34" i="1"/>
  <c r="F36" i="1"/>
  <c r="F37" i="1"/>
  <c r="F39" i="1"/>
  <c r="F40" i="1"/>
  <c r="F42" i="1"/>
  <c r="F43" i="1"/>
  <c r="F44" i="1"/>
  <c r="F45" i="1"/>
  <c r="F46" i="1"/>
  <c r="F47" i="1"/>
  <c r="F48" i="1"/>
  <c r="F49" i="1"/>
  <c r="F62" i="1"/>
  <c r="F63" i="1"/>
  <c r="F65" i="1"/>
  <c r="F71" i="1"/>
  <c r="F78" i="1"/>
  <c r="F79" i="1"/>
  <c r="F81" i="1"/>
  <c r="F83" i="1"/>
  <c r="F84" i="1"/>
  <c r="F85" i="1"/>
  <c r="F87" i="1"/>
  <c r="F88" i="1"/>
  <c r="F89" i="1"/>
  <c r="F91" i="1"/>
  <c r="F93" i="1"/>
  <c r="F94" i="1"/>
  <c r="F97" i="1"/>
  <c r="F98" i="1"/>
  <c r="F99" i="1"/>
  <c r="F100" i="1"/>
  <c r="F101" i="1"/>
  <c r="F105" i="1"/>
  <c r="F15" i="1"/>
  <c r="D60" i="1"/>
  <c r="D13" i="1" l="1"/>
  <c r="F13" i="1" s="1"/>
  <c r="D59" i="1"/>
  <c r="E59" i="1"/>
  <c r="E12" i="1" s="1"/>
  <c r="C17" i="5"/>
  <c r="F72" i="1"/>
  <c r="F64" i="1"/>
  <c r="F14" i="1"/>
  <c r="F69" i="1"/>
  <c r="F60" i="1"/>
  <c r="F102" i="1"/>
  <c r="D77" i="1"/>
  <c r="E77" i="1"/>
  <c r="F61" i="1"/>
  <c r="F41" i="1"/>
  <c r="F30" i="1"/>
  <c r="F22" i="1"/>
  <c r="F59" i="1" l="1"/>
  <c r="E12" i="5"/>
  <c r="E13" i="5"/>
  <c r="D12" i="1"/>
  <c r="D76" i="1"/>
  <c r="E11" i="1"/>
  <c r="F77" i="1"/>
  <c r="F12" i="1" l="1"/>
  <c r="D11" i="1"/>
  <c r="C16" i="5" s="1"/>
  <c r="C11" i="5" s="1"/>
  <c r="F76" i="1"/>
  <c r="C18" i="5" l="1"/>
  <c r="F11" i="1"/>
  <c r="D16" i="5"/>
  <c r="C10" i="5"/>
  <c r="D11" i="5" l="1"/>
  <c r="D18" i="5"/>
  <c r="C9" i="5"/>
  <c r="C8" i="5" s="1"/>
  <c r="D10" i="5" l="1"/>
  <c r="E11" i="5"/>
  <c r="D9" i="5" l="1"/>
  <c r="D8" i="5" s="1"/>
  <c r="E10" i="5"/>
</calcChain>
</file>

<file path=xl/sharedStrings.xml><?xml version="1.0" encoding="utf-8"?>
<sst xmlns="http://schemas.openxmlformats.org/spreadsheetml/2006/main" count="3369" uniqueCount="728">
  <si>
    <t>Ординского муниципального округа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</si>
  <si>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</si>
  <si>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</si>
  <si>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</si>
  <si>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</si>
  <si>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ИТОГО ДОХОДОВ</t>
  </si>
  <si>
    <t>000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</si>
  <si>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</si>
  <si>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</si>
  <si>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</si>
  <si>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</si>
  <si>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</si>
  <si>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</si>
  <si>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</si>
  <si>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</si>
  <si>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</si>
  <si>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</si>
  <si>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</si>
  <si>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</si>
  <si>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</si>
  <si>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</si>
  <si>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</si>
  <si>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</si>
  <si>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</si>
  <si>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</si>
  <si>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</si>
  <si>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</si>
  <si>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</si>
  <si>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</si>
  <si>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</si>
  <si>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</si>
  <si>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</si>
  <si>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</si>
  <si>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</si>
  <si>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</si>
  <si>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</si>
  <si>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</si>
  <si>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</si>
  <si>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</si>
  <si>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</si>
  <si>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</si>
  <si>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</si>
  <si>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</si>
  <si>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</si>
  <si>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</si>
  <si>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</si>
  <si>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</si>
  <si>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</si>
  <si>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</si>
  <si>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</si>
  <si>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</si>
  <si>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</si>
  <si>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</si>
  <si>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</si>
  <si>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</si>
  <si>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</si>
  <si>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</si>
  <si>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</si>
  <si>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</si>
  <si>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</si>
  <si>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</si>
  <si>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</si>
  <si>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</si>
  <si>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</si>
  <si>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</si>
  <si>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</si>
  <si>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</si>
  <si>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</si>
  <si>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1 06 04 011 02 0000 110 </t>
  </si>
  <si>
    <t>Транспортный налог с организаций</t>
  </si>
  <si>
    <t xml:space="preserve">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</si>
  <si>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</si>
  <si>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1 06 04 012 02 0000 110 </t>
  </si>
  <si>
    <t>Транспортный налог с физических лиц</t>
  </si>
  <si>
    <t xml:space="preserve">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</si>
  <si>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</si>
  <si>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</si>
  <si>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</si>
  <si>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</si>
  <si>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</si>
  <si>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</si>
  <si>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</si>
  <si>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</si>
  <si>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</si>
  <si>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1 06 06 040 00 0000 110 </t>
  </si>
  <si>
    <t>Земельный налог с физических лиц</t>
  </si>
  <si>
    <t xml:space="preserve">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</si>
  <si>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</si>
  <si>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</si>
  <si>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</si>
  <si>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1 08 00 000 00 0000 000 </t>
  </si>
  <si>
    <t>ГОСУДАРСТВЕННАЯ ПОШЛИНА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</si>
  <si>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</si>
  <si>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</si>
  <si>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</si>
  <si>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</si>
  <si>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</si>
  <si>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</si>
  <si>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</si>
  <si>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</si>
  <si>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</si>
  <si>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</si>
  <si>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</si>
  <si>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</si>
  <si>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</si>
  <si>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</si>
  <si>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</si>
  <si>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</si>
  <si>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</si>
  <si>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</si>
  <si>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</si>
  <si>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</si>
  <si>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</si>
  <si>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</si>
  <si>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</si>
  <si>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</si>
  <si>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</si>
  <si>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</si>
  <si>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</si>
  <si>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</si>
  <si>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</si>
  <si>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</si>
  <si>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</si>
  <si>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>Прочие дотации бюджетам городских округов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</si>
  <si>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</si>
  <si>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</si>
  <si>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</si>
  <si>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</si>
  <si>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</si>
  <si>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</si>
  <si>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</si>
  <si>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</si>
  <si>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2 02 27 112 04 0000 150 </t>
  </si>
  <si>
    <t xml:space="preserve">2 02 30 000 00 0000 150 </t>
  </si>
  <si>
    <t>Субвенции бюджетам бюджетной системы Российской Федерации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</si>
  <si>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</si>
  <si>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</si>
  <si>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</si>
  <si>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</si>
  <si>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</si>
  <si>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</si>
  <si>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</si>
  <si>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</si>
  <si>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2 02 40 000 00 0000 150 </t>
  </si>
  <si>
    <t>Иные межбюджетные трансферты</t>
  </si>
  <si>
    <t xml:space="preserve">2 07 00 000 00 0000 000 </t>
  </si>
  <si>
    <t>ПРОЧИЕ БЕЗВОЗМЕЗДНЫЕ ПОСТУПЛЕНИЯ</t>
  </si>
  <si>
    <t>УТВЕРЖДЕН</t>
  </si>
  <si>
    <t>постановлением администрации</t>
  </si>
  <si>
    <t>2 18 00 000 00 0000 000</t>
  </si>
  <si>
    <t>2 19 00 000 00 0000 000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</si>
  <si>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</si>
  <si>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</si>
  <si>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1 13 00 000 00 0000 000</t>
  </si>
  <si>
    <t>1 13 02 000 00 0000 130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</si>
  <si>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</si>
  <si>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</si>
  <si>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1 17 00 000 00 0000 000 </t>
  </si>
  <si>
    <t>ПРОЧИЕ НЕНАЛОГОВЫЕ ДОХОДЫ</t>
  </si>
  <si>
    <t>Поступило</t>
  </si>
  <si>
    <t>Процент поступления</t>
  </si>
  <si>
    <t>Исполнено</t>
  </si>
  <si>
    <t>Процент исполнения</t>
  </si>
  <si>
    <t>Раздел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</si>
  <si>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</si>
  <si>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</si>
  <si>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</si>
  <si>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</si>
  <si>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</si>
  <si>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</si>
  <si>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</si>
  <si>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</si>
  <si>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</si>
  <si>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</si>
  <si>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</si>
  <si>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</si>
  <si>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</si>
  <si>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</si>
  <si>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</si>
  <si>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Социальное обеспечение и иные выплаты населению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</si>
  <si>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</si>
  <si>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</si>
  <si>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</si>
  <si>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Другие общегосударственные вопросы</t>
  </si>
  <si>
    <t>600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</si>
  <si>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</si>
  <si>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</si>
  <si>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</si>
  <si>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</si>
  <si>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</si>
  <si>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400</t>
  </si>
  <si>
    <t>Капитальные вложения в объекты государственной (муниципальной) собственности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</si>
  <si>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</si>
  <si>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</si>
  <si>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</si>
  <si>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</si>
  <si>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</si>
  <si>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</si>
  <si>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</si>
  <si>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</si>
  <si>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</si>
  <si>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</si>
  <si>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</si>
  <si>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</si>
  <si>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</si>
  <si>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</si>
  <si>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</si>
  <si>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</si>
  <si>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</si>
  <si>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</si>
  <si>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</si>
  <si>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</si>
  <si>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</si>
  <si>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</si>
  <si>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</si>
  <si>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</si>
  <si>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</si>
  <si>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</si>
  <si>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</si>
  <si>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</si>
  <si>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</si>
  <si>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 xml:space="preserve"> (тыс. руб.)</t>
  </si>
  <si>
    <t>КФСР</t>
  </si>
  <si>
    <t>935</t>
  </si>
  <si>
    <t>Непрограммные направления расходов бюджета Ординского муниципального округа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</si>
  <si>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</si>
  <si>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</si>
  <si>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Председатель Контрольно-счетной палаты</t>
  </si>
  <si>
    <t>941</t>
  </si>
  <si>
    <t>Средства массовой информации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</si>
  <si>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</si>
  <si>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950</t>
  </si>
  <si>
    <t>Глава Ординского муниципального округа</t>
  </si>
  <si>
    <t>Образование комиссий по делам несовершеннолетних и защите их прав и организация их деятельности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</si>
  <si>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</si>
  <si>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</si>
  <si>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Программные расходы</t>
  </si>
  <si>
    <t>Подпрограмма "Укрепление гражданского единства и гармонизация межнациональных отношений"</t>
  </si>
  <si>
    <t>Основное мероприятие "Укрепление гражданского единства и гармонизация межнациональных отношений"</t>
  </si>
  <si>
    <t>Государственная регистрация актов гражданского состояния</t>
  </si>
  <si>
    <t>Управление муниципальными финансами</t>
  </si>
  <si>
    <t>Мероприятия, осуществляемые в рамках непрограммных направлений расходов</t>
  </si>
  <si>
    <t>Взнос в Совет муниципальных образований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</si>
  <si>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</si>
  <si>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Обеспечение деятельности учреждений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</si>
  <si>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</si>
  <si>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</si>
  <si>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Основное мероприятие "Совершенствование системы гражданской обороны"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</si>
  <si>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</si>
  <si>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Подпрограмма "Обеспечение пожарной безопасности на территории Ординского муниципального округа"</t>
  </si>
  <si>
    <t>Основное мероприятие "Обеспечение пожарной безопасности"</t>
  </si>
  <si>
    <t>Обеспечение мероприятий по пожарной безопасности</t>
  </si>
  <si>
    <t>Обеспечение профилактики совершения преступлений среди детей и подростков</t>
  </si>
  <si>
    <t>Выплаты материального стимулирования народным дружинникам за участия в охране общественного порядка</t>
  </si>
  <si>
    <t>Подпрограмма "Противодействие терроризму и экстремизму"</t>
  </si>
  <si>
    <t>Основное мероприятие "Профилактика терроризма и экстремизма"</t>
  </si>
  <si>
    <t>Профилактика терроризма и экстремизма</t>
  </si>
  <si>
    <t>Основное мероприятие "Мероприятия по обеспечению безопасности людей на водных объектах"</t>
  </si>
  <si>
    <t>Подпрограмма "Развитие коммунальной и жилищной инфраструктуры"</t>
  </si>
  <si>
    <t>Основное мероприятие "Приведение в нормативное состояние объектов инфраструктуры"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</si>
  <si>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</si>
  <si>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Основное мероприятие "Проектно-сметная документация по развитию инфраструктуры"</t>
  </si>
  <si>
    <t>Изготовления проектно-сметной документации объектов инфраструктуры</t>
  </si>
  <si>
    <t>Возмещение расходов по подвозу качественной питьевой воды в населенные пункты с. Орда</t>
  </si>
  <si>
    <t>Муниципальная программа Ординского муниципального округа "Комплексное развитие сельских территорий"</t>
  </si>
  <si>
    <t>Подпрограмма "Развитие инженерной инфраструктуры и благоустройство на сельских территориях"</t>
  </si>
  <si>
    <t>Основное мероприятие "Развитие инженерной инфраструктуры и благоустройство на сельских территориях"</t>
  </si>
  <si>
    <t>Подпрограмма "Благоустройство сельских территорий"</t>
  </si>
  <si>
    <t>Основное мероприятие "Реализация проектов в сфере благоустройства"</t>
  </si>
  <si>
    <t>Благоустройство сельских территорий</t>
  </si>
  <si>
    <t>Муниципальная программа Ординского муниципального округа "Развитие системы образования"</t>
  </si>
  <si>
    <t>Подпрограмма "Приведение в нормативное состояние учреждений образования"</t>
  </si>
  <si>
    <t>Основное мероприятие "Приведение образовательных организаций в нормативное состояние"</t>
  </si>
  <si>
    <t>Приведение муниципальных учреждений в нормативное состояние</t>
  </si>
  <si>
    <t>Муниципальная программа Оринского муниципального округа "Развитие культуры, спорта и молодежной политики"</t>
  </si>
  <si>
    <t>Подпрограмма "Развитие культурной деятельности"</t>
  </si>
  <si>
    <t>Основное мероприятие "Функционирование и культурная деятельность Домов культуры"</t>
  </si>
  <si>
    <t>Пенсии за выслугу лет лицам, замещавшим муниципальные должности муниципального образования, муниципальным служащим</t>
  </si>
  <si>
    <t>Муниципальная программа Ординского муниципального округа "Развитие социальной сферы"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</si>
  <si>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</si>
  <si>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</si>
  <si>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Обеспечение жильем молодых семей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</si>
  <si>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</si>
  <si>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Подпрограмма "Развитие физической культуры и спорта"</t>
  </si>
  <si>
    <t>951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</si>
  <si>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</si>
  <si>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Подпрограмма "Управление муниципальным имуществом Ординского муниципального округа"</t>
  </si>
  <si>
    <t>Основное мероприятие "Актуализация реестра муниципального имущества"</t>
  </si>
  <si>
    <t>Оценка муниципального имущества</t>
  </si>
  <si>
    <t>Содержание муниципального имущества</t>
  </si>
  <si>
    <t>Организация мероприятий по изготовлению технической документации на объекты недвижимости</t>
  </si>
  <si>
    <t>Муниципальная программа Оринского муниципального округа "Развитие дорожного хозяйства"</t>
  </si>
  <si>
    <t>Подпрограмма "Развитие дорожного хозяйства"</t>
  </si>
  <si>
    <t>Основное мероприятие "Обеспечение развития дорожного хозяйства"</t>
  </si>
  <si>
    <t>Содержание сети автомобильных дорог и искусственных сооружений на них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</si>
  <si>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</si>
  <si>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Основное мероприятие "Актуализация Единого государственного реестра недвижимости"</t>
  </si>
  <si>
    <t>Проведение землеустроительных и кадастровых работ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</si>
  <si>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</si>
  <si>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</si>
  <si>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Подпрограмма "Обеспечение жильем детей-сирот и детей, оставшимся без попечения родителей, лицам из их числа"</t>
  </si>
  <si>
    <t>Основное мероприятие "Обеспечение жильем детей-сирот и детей, оставшимся без попечения родителей, лицам из их числа"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</si>
  <si>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</si>
  <si>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952</t>
  </si>
  <si>
    <t>Подпрограмма "Дошкольное образование"</t>
  </si>
  <si>
    <t>Основное мероприятие "Предоставление дошкольного образования в дошкольных образовательных организациях"</t>
  </si>
  <si>
    <t>Единая субвенция на выполнение отдельных государственных полномочий в сфере образования</t>
  </si>
  <si>
    <t>Предоставление муниципальной услуги по дошкольному образованию</t>
  </si>
  <si>
    <t>Подпрограмма "Общее образование"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</si>
  <si>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</si>
  <si>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Предоставление муниципальной услуги по начальному общему, основному общему,среднему общему образованию</t>
  </si>
  <si>
    <t>Подпрограмма "Обеспечение реализации муниципальной программы и прочие мероприятия в сфере образования"</t>
  </si>
  <si>
    <t>Основное мероприятие "Оказание мер государственной поддержки работникам образовательных организаций"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</si>
  <si>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</si>
  <si>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Подпрограмма "Дополнительное образование детей"</t>
  </si>
  <si>
    <t>Основное мероприятие "Предоставление дополнительного образования детей в организациях дополнительного образования"</t>
  </si>
  <si>
    <t>Предоставление муниципальной услуги по дополнительному образованию детей</t>
  </si>
  <si>
    <t>Подпрограмма "Организация и проведение оздоровительной кампании детей"</t>
  </si>
  <si>
    <t>Основное мероприятие "Развитие системы оздоровления и отдыха детей"</t>
  </si>
  <si>
    <t>Мероприятия по организации оздоровления и отдыха детей</t>
  </si>
  <si>
    <t>Организация и проведение оздоровительной кампании детей</t>
  </si>
  <si>
    <t>Подпрограмма "Кадровая политика"</t>
  </si>
  <si>
    <t>Основное мероприятие "Мероприятия, обепечивающие кадровую политику в сфере образования"</t>
  </si>
  <si>
    <t>Обеспечение кадровой политики в сфере образования</t>
  </si>
  <si>
    <t>Основное мероприятие "Организация и проведение прочих мероприятий в области образования"</t>
  </si>
  <si>
    <t>Прочие мероприятия в области образования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</si>
  <si>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</si>
  <si>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"Развитие физической культуры и спорта"</t>
  </si>
  <si>
    <t>Обеспечение условий для развития физической культуры и массового спорта</t>
  </si>
  <si>
    <t>953</t>
  </si>
  <si>
    <t>954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</si>
  <si>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</si>
  <si>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Подпрограмма "Развитие молодежной политики, туризма и патриотического воспитания"</t>
  </si>
  <si>
    <t>Основное мероприятие "Организация и проведение мероприятий в сфере молодежной политики и патриотического воспитания"</t>
  </si>
  <si>
    <t>Реализация мероприятий в сфере молодёжной политики и патриотического воспитания</t>
  </si>
  <si>
    <t>Подпрограмма "Сохранение и развитие профессионального искусства"</t>
  </si>
  <si>
    <t>Основное мероприятие "Развитие профессионального искусства"</t>
  </si>
  <si>
    <t>Предоставление муниципальной услуги (работы) по музыкальному сопровождению мероприятий</t>
  </si>
  <si>
    <t>Подпрограмма "Сохранение и развитие библиотечного дела"</t>
  </si>
  <si>
    <t>Основное мероприятие "Развитие библиотечного дела"</t>
  </si>
  <si>
    <t>Предоставление муниципальной услуги (работы) по организации библиотечного обслуживания</t>
  </si>
  <si>
    <t>Подпрограмма "Сохранение, пополнение, популяризация музейного фонда и развитие музея"</t>
  </si>
  <si>
    <t>Основное мероприятие "Развитие музейного дела"</t>
  </si>
  <si>
    <t>Предоставление муниципальной услуги (работы) в сфере музейной деятельности</t>
  </si>
  <si>
    <t>Предоставление муниципальной услуги (работы) по проведению культурно-массовых мероприятий</t>
  </si>
  <si>
    <t>Мероприятия, обеспечивающие развитие культуры</t>
  </si>
  <si>
    <t>Подпрограмма "Обеспечение взаимодействия с общественными организациями"</t>
  </si>
  <si>
    <t>Обеспечение организации и проведения мероприятий для людей с ограниченными возможностями</t>
  </si>
  <si>
    <t>Обеспечение организации и проведения мероприятий для людей старшего поколения</t>
  </si>
  <si>
    <t>Подпрограмма "Обеспечение реализации муниципальной программы"</t>
  </si>
  <si>
    <t>Основное мероприятие "Организация и проведение прочих мероприятий в области культуры"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</si>
  <si>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</si>
  <si>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Основное мероприятие "Организация мероприятий"</t>
  </si>
  <si>
    <t>Организация мероприятий в сфере народных художественных ремесел</t>
  </si>
  <si>
    <t>Предоставление муниципальной услуги в сфере физической культуры и спорта</t>
  </si>
  <si>
    <t>Организация и проведение значимых мероприятий в области физической культуры и спорта</t>
  </si>
  <si>
    <t>955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</si>
  <si>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</si>
  <si>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956</t>
  </si>
  <si>
    <t>Подпрограмма "Формирование комфортной городской среды"</t>
  </si>
  <si>
    <t>Основное мероприятие "Федеральный проект "Формирование комфортной городской среды"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</si>
  <si>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</si>
  <si>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Прочие расходы по благоустройству сельских территорий</t>
  </si>
  <si>
    <t>957</t>
  </si>
  <si>
    <t>Проекты инициативного бюджетирования</t>
  </si>
  <si>
    <t>тыс. руб.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</si>
  <si>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</si>
  <si>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</si>
  <si>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</si>
  <si>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ФИНАСИРОВАНИЯ</t>
  </si>
  <si>
    <t>01 05 00 00 00 0000 000</t>
  </si>
  <si>
    <t>Изменение остатков средств на счетах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</si>
  <si>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</si>
  <si>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</si>
  <si>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</si>
  <si>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</si>
  <si>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</si>
  <si>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</si>
  <si>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</si>
  <si>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</t>
  </si>
  <si>
    <t>доходы</t>
  </si>
  <si>
    <t>расходы</t>
  </si>
  <si>
    <t>х</t>
  </si>
  <si>
    <t>2 02 15 002 14 0000 150</t>
  </si>
  <si>
    <t>2 02 27 576 14 0000 150</t>
  </si>
  <si>
    <t xml:space="preserve">2 02 29 999 14 0000 150 </t>
  </si>
  <si>
    <t xml:space="preserve">2 02 30 024 14 0000 150 </t>
  </si>
  <si>
    <t xml:space="preserve">2 02 35 082 14 0000 150 </t>
  </si>
  <si>
    <t xml:space="preserve">2 02 35 930 14 0000 150 </t>
  </si>
  <si>
    <t xml:space="preserve">2 02 39 999 14 0000 150 </t>
  </si>
  <si>
    <t xml:space="preserve">2 02 49 999 14 0000 150 </t>
  </si>
  <si>
    <t xml:space="preserve">2 07 04 050 14 0000 150 </t>
  </si>
  <si>
    <t>Опубликование НПА в официальном сетевом издании Мой район</t>
  </si>
  <si>
    <t>Субсидии АНО "Медиацентр "Мой район"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</si>
  <si>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</si>
  <si>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питания подвозимых детей с других территорий на образовательный процесс</t>
  </si>
  <si>
    <t>Организация питания обучающихся с ОВЗ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</si>
  <si>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</si>
  <si>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Дотации бюджетам муниципальных округов на поддержку мер по обеспечению сбалансированности бюджетов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</si>
  <si>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</si>
  <si>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</si>
  <si>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 xml:space="preserve">2 02 15 001 14 0000 150 </t>
  </si>
  <si>
    <t xml:space="preserve">2 02 35 118 14 0000 150 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</si>
  <si>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</si>
  <si>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</si>
  <si>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</si>
  <si>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</si>
  <si>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</si>
  <si>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государственную регистрацию актов гражданского состояния</t>
  </si>
  <si>
    <t>Прочие субвенции бюджетам муниципальных округов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</si>
  <si>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</si>
  <si>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муниципальныхх округов</t>
  </si>
  <si>
    <t>НАЦИОНАЛЬНАЯ ОБОРОНА</t>
  </si>
  <si>
    <t>Мобилизационная и вневойсковая подготовка</t>
  </si>
  <si>
    <t>Призовые выплаты главам муниципальных образований Пермского края по достижению наиболее результативных значений показателей управленческой деятельности</t>
  </si>
  <si>
    <t>Организация питания обучающихся (детей-инвалидов)</t>
  </si>
  <si>
    <t>Организация охраны объектов (территорий) сотрудниками частных охранных организаций</t>
  </si>
  <si>
    <t>Муниципальная программа Ординского муниципального округа "Экономическое развитие Ординского муниципального округа"</t>
  </si>
  <si>
    <t>Подпрограмма "Развитие малого и среднего предпринимательства"</t>
  </si>
  <si>
    <t>Основное мероприятие "Развитие малого и среднего предпринимательства"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</si>
  <si>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</si>
  <si>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Муниципальная программа Ординского муниципального округа "Развитие инфраструктуры и сферы ЖКХ Ординского муниципального округа"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</si>
  <si>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округа"</t>
  </si>
  <si>
    <t>01 05 02 01 14 0000 510</t>
  </si>
  <si>
    <t>01 05 02 01 14 0000 610</t>
  </si>
  <si>
    <t>Налог, взимаемый в связи с применением упрощенной системы налогообложения</t>
  </si>
  <si>
    <t xml:space="preserve">1 05 01 00 000 0000 110 </t>
  </si>
  <si>
    <t>-</t>
  </si>
  <si>
    <t>1 13 01 000 00 0000 130</t>
  </si>
  <si>
    <t>Доходы от оказания платных услуг (работ)</t>
  </si>
  <si>
    <t xml:space="preserve">1 17 14 000 00 0000 150 </t>
  </si>
  <si>
    <t xml:space="preserve">1 17 15 000 00 0000 150 </t>
  </si>
  <si>
    <t xml:space="preserve">2 02 19 999 14 0000 150 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</si>
  <si>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</si>
  <si>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</si>
  <si>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"Переселение жителей Ординского муниципального округа в целях создания условий для их комфортного проживания"</t>
  </si>
  <si>
    <t>Основное мероприятие "Переселение жителей в целях создания условий для их комфортного проживания"</t>
  </si>
  <si>
    <t>Оценка объектов недвижимости для переселения жителей из труднодоступных, отдаленных и (или) малочисленных населенных пунктов</t>
  </si>
  <si>
    <t>Мероприятия по землеустройству и землепользованию</t>
  </si>
  <si>
    <t>Подпрограмма "Обеспечение безопасности дорожного движения"</t>
  </si>
  <si>
    <t>Основное мероприятие "Обеспечение безопасности дорожного движения"</t>
  </si>
  <si>
    <t>Обеспечение безопасности дорожного движения</t>
  </si>
  <si>
    <t>Основное мероприятие "Повышение уровня благоустройства дворовых территорий, территорий общего пользования, мест массового отдыха"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</si>
  <si>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</si>
  <si>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"Региональный проект "Патриотическое воспитание граждан Российской Федерации"</t>
  </si>
  <si>
    <t>Подпрограмма "Развитие сельского хозяйства"</t>
  </si>
  <si>
    <t>Основное мероприятие "Развитие сельского хозяйства"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</si>
  <si>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</si>
  <si>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Организация и проведение круглых столов, семинаров, конференций с субъектами малого и среднего предпринимательства</t>
  </si>
  <si>
    <t>Реализация мероприятий с участием средств самообложения граждан</t>
  </si>
  <si>
    <t>Осуществление первичного воинского учета органами местного самоуправления поселений, муниципальных и городских округов</t>
  </si>
  <si>
    <t>Внесение изменений в Генеральный план и Правила землепользования и застройки Ординского муниципального округа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</si>
  <si>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</si>
  <si>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Обеспечение мероприятий по безопасности на водных объектах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</si>
  <si>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</si>
  <si>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мероприятий при осуществлении деятельности по обращению с животными без владельцев</t>
  </si>
  <si>
    <t>Подпрограмма "Охрана общественного порядка"</t>
  </si>
  <si>
    <t>Основное мероприятие "Повышение роли населения в укреплении законности и правопорядка"</t>
  </si>
  <si>
    <t>Отчет об исполнении доходов бюджета Ординского муниципального округа по кодам поступлений в бюджет (группам, подгруппам, статьям, подстатьям классификации  доходов бюджета) за 1 полугодие 2023 года</t>
  </si>
  <si>
    <t xml:space="preserve">Отчёт об исполнении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за 1 полугодие 2023 года  </t>
  </si>
  <si>
    <t>Отчёт об исполнении по источникам финансирования дефицита бюджета Ординского муниципального округа за 1 полугодие 2023 года</t>
  </si>
  <si>
    <t xml:space="preserve">2 02 25 555 14 0000 150 </t>
  </si>
  <si>
    <t xml:space="preserve">2 02 25 497 14 0000 150 </t>
  </si>
  <si>
    <t xml:space="preserve">2 02 25 243 14 0000 150 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</si>
  <si>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</si>
  <si>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</si>
  <si>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</si>
  <si>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</si>
  <si>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Кассовый план</t>
  </si>
  <si>
    <t>КВСР</t>
  </si>
  <si>
    <t>КЦСР</t>
  </si>
  <si>
    <t>КВР</t>
  </si>
  <si>
    <t>Контрольно-счетная палата Ординского муниципального округа</t>
  </si>
  <si>
    <t>0106</t>
  </si>
  <si>
    <t>9000000000</t>
  </si>
  <si>
    <t>9010000000</t>
  </si>
  <si>
    <t>9010080830</t>
  </si>
  <si>
    <t>9010080840</t>
  </si>
  <si>
    <t>Дума Ординского муниципального округа</t>
  </si>
  <si>
    <t>0103</t>
  </si>
  <si>
    <t>1202</t>
  </si>
  <si>
    <t>9090000000</t>
  </si>
  <si>
    <t>9090080560</t>
  </si>
  <si>
    <t>9090080960</t>
  </si>
  <si>
    <t>Администрация Ординского муниципального округа</t>
  </si>
  <si>
    <t>0102</t>
  </si>
  <si>
    <t>901002P110</t>
  </si>
  <si>
    <t>9010080800</t>
  </si>
  <si>
    <t>0104</t>
  </si>
  <si>
    <t>901002К080</t>
  </si>
  <si>
    <t>901002С050</t>
  </si>
  <si>
    <t>0113</t>
  </si>
  <si>
    <t>3000000000</t>
  </si>
  <si>
    <t>3600000000</t>
  </si>
  <si>
    <t>3610000000</t>
  </si>
  <si>
    <t>3610100000</t>
  </si>
  <si>
    <t>3610180730</t>
  </si>
  <si>
    <t>9010059300</t>
  </si>
  <si>
    <t>9010080810</t>
  </si>
  <si>
    <t>9060000000</t>
  </si>
  <si>
    <t>9060080260</t>
  </si>
  <si>
    <t>0309</t>
  </si>
  <si>
    <t>3700000000</t>
  </si>
  <si>
    <t>3720000000</t>
  </si>
  <si>
    <t>3720100000</t>
  </si>
  <si>
    <t>3720180260</t>
  </si>
  <si>
    <t>3720180590</t>
  </si>
  <si>
    <t>3730000000</t>
  </si>
  <si>
    <t>3730100000</t>
  </si>
  <si>
    <t>3730180670</t>
  </si>
  <si>
    <t>0310</t>
  </si>
  <si>
    <t>0314</t>
  </si>
  <si>
    <t>3710000000</t>
  </si>
  <si>
    <t>3710100000</t>
  </si>
  <si>
    <t>37101SП020</t>
  </si>
  <si>
    <t>0412</t>
  </si>
  <si>
    <t>2000000000</t>
  </si>
  <si>
    <t>2100000000</t>
  </si>
  <si>
    <t>2110000000</t>
  </si>
  <si>
    <t>2110300000</t>
  </si>
  <si>
    <t>2110380440</t>
  </si>
  <si>
    <t>0502</t>
  </si>
  <si>
    <t>2110100000</t>
  </si>
  <si>
    <t>2110188000</t>
  </si>
  <si>
    <t>2110380790</t>
  </si>
  <si>
    <t>21103SP040</t>
  </si>
  <si>
    <t>211F500000</t>
  </si>
  <si>
    <t>Основное мероприятие "Федеральный проект "Чистая вода""</t>
  </si>
  <si>
    <t>211F552430</t>
  </si>
  <si>
    <t>Строительство и реконструкция (модернизация) объектов питьевого водоснабжения</t>
  </si>
  <si>
    <t>9020000000</t>
  </si>
  <si>
    <t>90200SP080</t>
  </si>
  <si>
    <t>1001</t>
  </si>
  <si>
    <t>9030000000</t>
  </si>
  <si>
    <t>9030080850</t>
  </si>
  <si>
    <t>1004</t>
  </si>
  <si>
    <t>2300000000</t>
  </si>
  <si>
    <t>2310000000</t>
  </si>
  <si>
    <t>2310100000</t>
  </si>
  <si>
    <t>231012С020</t>
  </si>
  <si>
    <t>23101L4970</t>
  </si>
  <si>
    <t>9030082000</t>
  </si>
  <si>
    <t>Управление имущественных и земельных отношений администрации Ординского муниципального округа Пермского края</t>
  </si>
  <si>
    <t>3620000000</t>
  </si>
  <si>
    <t>3620100000</t>
  </si>
  <si>
    <t>3620180420</t>
  </si>
  <si>
    <t>3620180430</t>
  </si>
  <si>
    <t>3620180470</t>
  </si>
  <si>
    <t>3620200000</t>
  </si>
  <si>
    <t>Основное мероприятие "Содержание (эксплуатация) имущества, находящегося в государственной (муниципальной) собственности"</t>
  </si>
  <si>
    <t>3620280500</t>
  </si>
  <si>
    <t>901002С090</t>
  </si>
  <si>
    <t>3720200000</t>
  </si>
  <si>
    <t>3720280710</t>
  </si>
  <si>
    <t>0409</t>
  </si>
  <si>
    <t>2200000000</t>
  </si>
  <si>
    <t>2210000000</t>
  </si>
  <si>
    <t>2210100000</t>
  </si>
  <si>
    <t>2210180200</t>
  </si>
  <si>
    <t>22101ST040</t>
  </si>
  <si>
    <t>2220000000</t>
  </si>
  <si>
    <t>2220100000</t>
  </si>
  <si>
    <t>2220180230</t>
  </si>
  <si>
    <t>3610180450</t>
  </si>
  <si>
    <t>0501</t>
  </si>
  <si>
    <t>362012С070</t>
  </si>
  <si>
    <t>3620180890</t>
  </si>
  <si>
    <t>2330000000</t>
  </si>
  <si>
    <t>2330100000</t>
  </si>
  <si>
    <t>233012С080</t>
  </si>
  <si>
    <t>Управление образования администрации Ординского муниципального округа Пермского края</t>
  </si>
  <si>
    <t>3750000000</t>
  </si>
  <si>
    <t>3750100000</t>
  </si>
  <si>
    <t>3750180650</t>
  </si>
  <si>
    <t>0503</t>
  </si>
  <si>
    <t>0701</t>
  </si>
  <si>
    <t>3100000000</t>
  </si>
  <si>
    <t>3110000000</t>
  </si>
  <si>
    <t>3110100000</t>
  </si>
  <si>
    <t>311012Н020</t>
  </si>
  <si>
    <t>311012Н420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</si>
  <si>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</si>
  <si>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3110180010</t>
  </si>
  <si>
    <t>3110181000</t>
  </si>
  <si>
    <t>Обеспечение деятельности</t>
  </si>
  <si>
    <t>3110181006</t>
  </si>
  <si>
    <t>3120000000</t>
  </si>
  <si>
    <t>3120100000</t>
  </si>
  <si>
    <t>312012Н020</t>
  </si>
  <si>
    <t>3120180020</t>
  </si>
  <si>
    <t>3150000000</t>
  </si>
  <si>
    <t>3150200000</t>
  </si>
  <si>
    <t>3150281000</t>
  </si>
  <si>
    <t>3150281004</t>
  </si>
  <si>
    <t>3160000000</t>
  </si>
  <si>
    <t>3160100000</t>
  </si>
  <si>
    <t>316012Н020</t>
  </si>
  <si>
    <t>0702</t>
  </si>
  <si>
    <t>3120153030</t>
  </si>
  <si>
    <t>3120181000</t>
  </si>
  <si>
    <t>3120181002</t>
  </si>
  <si>
    <t>3120181003</t>
  </si>
  <si>
    <t>3120181005</t>
  </si>
  <si>
    <t>3120181006</t>
  </si>
  <si>
    <t>31201L3040</t>
  </si>
  <si>
    <t>31201SН040</t>
  </si>
  <si>
    <t>312EВ00000</t>
  </si>
  <si>
    <t>312EВ51790</t>
  </si>
  <si>
    <t>0709</t>
  </si>
  <si>
    <t>3140000000</t>
  </si>
  <si>
    <t>3140100000</t>
  </si>
  <si>
    <t>3140180050</t>
  </si>
  <si>
    <t>3160200000</t>
  </si>
  <si>
    <t>3160280060</t>
  </si>
  <si>
    <t>3160280260</t>
  </si>
  <si>
    <t>3170000000</t>
  </si>
  <si>
    <t>3170100000</t>
  </si>
  <si>
    <t>317012С140</t>
  </si>
  <si>
    <t>3170180270</t>
  </si>
  <si>
    <t>1003</t>
  </si>
  <si>
    <t>316012С170</t>
  </si>
  <si>
    <t>1101</t>
  </si>
  <si>
    <t>3200000000</t>
  </si>
  <si>
    <t>3240000000</t>
  </si>
  <si>
    <t>3240100000</t>
  </si>
  <si>
    <t>324012Ф180</t>
  </si>
  <si>
    <t>Управление экономического развития и сельского хозяйства администрации Ординского муниципального округа Пермского края</t>
  </si>
  <si>
    <t>0405</t>
  </si>
  <si>
    <t>2400000000</t>
  </si>
  <si>
    <t>2410000000</t>
  </si>
  <si>
    <t>2410100000</t>
  </si>
  <si>
    <t>2410180340</t>
  </si>
  <si>
    <t>901002У110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</si>
  <si>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</si>
  <si>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902002У090</t>
  </si>
  <si>
    <t>0408</t>
  </si>
  <si>
    <t>2420000000</t>
  </si>
  <si>
    <t>2420100000</t>
  </si>
  <si>
    <t>2420180240</t>
  </si>
  <si>
    <t>2420180330</t>
  </si>
  <si>
    <t>2420180360</t>
  </si>
  <si>
    <t>Отдел культуры, спорта и молодежной политики администрации Ординского муниципального округа Пермского края</t>
  </si>
  <si>
    <t>3760000000</t>
  </si>
  <si>
    <t>Подпрограмма "Профилактика безопасности дорожного движения"</t>
  </si>
  <si>
    <t>3760100000</t>
  </si>
  <si>
    <t>Основное мероприятие "Профилактика безопасности дорожного движения"</t>
  </si>
  <si>
    <t>3760180660</t>
  </si>
  <si>
    <t>Проведение акций, направленных на БДД</t>
  </si>
  <si>
    <t>3900000000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</si>
  <si>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округе"</t>
  </si>
  <si>
    <t>3910000000</t>
  </si>
  <si>
    <t>3910100000</t>
  </si>
  <si>
    <t>3910180910</t>
  </si>
  <si>
    <t>3710180640</t>
  </si>
  <si>
    <t>90200SP060</t>
  </si>
  <si>
    <t>0703</t>
  </si>
  <si>
    <t>3290000000</t>
  </si>
  <si>
    <t>3290100000</t>
  </si>
  <si>
    <t>3290180030</t>
  </si>
  <si>
    <t>0707</t>
  </si>
  <si>
    <t>3260000000</t>
  </si>
  <si>
    <t>3260100000</t>
  </si>
  <si>
    <t>3260180130</t>
  </si>
  <si>
    <t>0801</t>
  </si>
  <si>
    <t>3210000000</t>
  </si>
  <si>
    <t>3210100000</t>
  </si>
  <si>
    <t>3210180070</t>
  </si>
  <si>
    <t>3220000000</t>
  </si>
  <si>
    <t>3220100000</t>
  </si>
  <si>
    <t>3220180080</t>
  </si>
  <si>
    <t>3230000000</t>
  </si>
  <si>
    <t>3230100000</t>
  </si>
  <si>
    <t>3230180090</t>
  </si>
  <si>
    <t>3250000000</t>
  </si>
  <si>
    <t>3250100000</t>
  </si>
  <si>
    <t>3250180100</t>
  </si>
  <si>
    <t>3250180150</t>
  </si>
  <si>
    <t>0804</t>
  </si>
  <si>
    <t>3270000000</t>
  </si>
  <si>
    <t>3270100000</t>
  </si>
  <si>
    <t>Основное мероприятие "Обеспечение взаимодействия с общественными организациями</t>
  </si>
  <si>
    <t>3270180160</t>
  </si>
  <si>
    <t>3270180170</t>
  </si>
  <si>
    <t>3280000000</t>
  </si>
  <si>
    <t>3280100000</t>
  </si>
  <si>
    <t>3280180260</t>
  </si>
  <si>
    <t>3800000000</t>
  </si>
  <si>
    <t>3820000000</t>
  </si>
  <si>
    <t>3820100000</t>
  </si>
  <si>
    <t>3820180400</t>
  </si>
  <si>
    <t>3240180110</t>
  </si>
  <si>
    <t>3240180120</t>
  </si>
  <si>
    <t>3240181000</t>
  </si>
  <si>
    <t>3240181004</t>
  </si>
  <si>
    <t>Управление финансов администрации Ординского муниципального округа Пермского края</t>
  </si>
  <si>
    <t>902002Н020</t>
  </si>
  <si>
    <t>9020080260</t>
  </si>
  <si>
    <t>Отдел инфраструктуры и ЖКХ администрации Ординского муниципального округа Пермского края</t>
  </si>
  <si>
    <t>2120000000</t>
  </si>
  <si>
    <t>2120100000</t>
  </si>
  <si>
    <t>21201SЖ090</t>
  </si>
  <si>
    <t>212F200000</t>
  </si>
  <si>
    <t>212F255550</t>
  </si>
  <si>
    <t>2130000000</t>
  </si>
  <si>
    <t>2130100000</t>
  </si>
  <si>
    <t>2130180530</t>
  </si>
  <si>
    <t>21301SP350</t>
  </si>
  <si>
    <t>Реализация программы "Комфортный край"</t>
  </si>
  <si>
    <t>0505</t>
  </si>
  <si>
    <t>Территориальное управление администрации Ординского муниципального округа Пермского края</t>
  </si>
  <si>
    <t>2150000000</t>
  </si>
  <si>
    <t>2150100000</t>
  </si>
  <si>
    <t>2150180520</t>
  </si>
  <si>
    <t>0203</t>
  </si>
  <si>
    <t>9010051180</t>
  </si>
  <si>
    <t>3500000000</t>
  </si>
  <si>
    <t>3510000000</t>
  </si>
  <si>
    <t>3510100000</t>
  </si>
  <si>
    <t>35101L5765</t>
  </si>
  <si>
    <t>2130180260</t>
  </si>
  <si>
    <t>Итого</t>
  </si>
  <si>
    <t xml:space="preserve">Наименование </t>
  </si>
  <si>
    <t>Отчёт об исполнении бюджета по ведомственной структуре расходов бюджета Ординского муниципального округа  за 1 полугодие  2023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</si>
  <si>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</si>
  <si>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</si>
  <si>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взаимодействия с общественными организациями"</t>
  </si>
  <si>
    <t xml:space="preserve">Подпрограмма "Управление земельными ресурсами Ординского муниципального округа"  </t>
  </si>
  <si>
    <t>от 21.07.2023  №856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</si>
</sst>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1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8"/>
      <name val="Arial Narrow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2" borderId="1"/>
    <xf numFmtId="0" fontId="6" fillId="2" borderId="1"/>
    <xf numFmtId="0" fontId="15" fillId="2" borderId="1"/>
    <xf numFmtId="0" fontId="6" fillId="2" borderId="1"/>
    <xf numFmtId="0" fontId="15" fillId="2" borderId="1"/>
    <xf numFmtId="0" fontId="15" fillId="2" borderId="1"/>
  </cellStyleXfs>
  <cellXfs count="101">
    <xf numFmtId="0" fontId="0" fillId="0" borderId="0" xfId="0"/>
    <xf numFmtId="0" fontId="7" fillId="3" borderId="1" xfId="2" applyFont="1" applyFill="1" applyAlignment="1"/>
    <xf numFmtId="0" fontId="0" fillId="0" borderId="1" xfId="0" applyBorder="1"/>
    <xf numFmtId="0" fontId="15" fillId="2" borderId="1" xfId="3"/>
    <xf numFmtId="0" fontId="7" fillId="3" borderId="1" xfId="4" applyFont="1" applyFill="1" applyAlignment="1"/>
    <xf numFmtId="0" fontId="7" fillId="0" borderId="1" xfId="0" applyFont="1" applyBorder="1" applyAlignment="1">
      <alignment horizontal="right"/>
    </xf>
    <xf numFmtId="0" fontId="15" fillId="2" borderId="1" xfId="5"/>
    <xf numFmtId="0" fontId="7" fillId="2" borderId="1" xfId="4" applyFont="1" applyAlignment="1"/>
    <xf numFmtId="0" fontId="11" fillId="2" borderId="1" xfId="3" applyFont="1" applyAlignment="1">
      <alignment horizontal="right"/>
    </xf>
    <xf numFmtId="0" fontId="7" fillId="2" borderId="3" xfId="6" applyFont="1" applyBorder="1" applyAlignment="1">
      <alignment horizontal="center" vertical="center" wrapText="1"/>
    </xf>
    <xf numFmtId="0" fontId="7" fillId="2" borderId="3" xfId="4" applyNumberFormat="1" applyFont="1" applyBorder="1" applyAlignment="1">
      <alignment horizontal="center" vertical="center" wrapText="1"/>
    </xf>
    <xf numFmtId="0" fontId="9" fillId="2" borderId="3" xfId="4" applyFont="1" applyBorder="1" applyAlignment="1">
      <alignment horizontal="center" vertical="center"/>
    </xf>
    <xf numFmtId="0" fontId="9" fillId="2" borderId="3" xfId="4" applyFont="1" applyBorder="1" applyAlignment="1">
      <alignment horizontal="left" vertical="center" wrapText="1"/>
    </xf>
    <xf numFmtId="4" fontId="9" fillId="2" borderId="3" xfId="4" applyNumberFormat="1" applyFont="1" applyBorder="1" applyAlignment="1">
      <alignment horizontal="center" vertical="center"/>
    </xf>
    <xf numFmtId="0" fontId="9" fillId="2" borderId="3" xfId="4" applyFont="1" applyBorder="1" applyAlignment="1">
      <alignment vertical="center" wrapText="1"/>
    </xf>
    <xf numFmtId="0" fontId="7" fillId="2" borderId="3" xfId="4" applyFont="1" applyBorder="1" applyAlignment="1">
      <alignment horizontal="center" vertical="center"/>
    </xf>
    <xf numFmtId="0" fontId="7" fillId="2" borderId="3" xfId="4" applyFont="1" applyBorder="1" applyAlignment="1">
      <alignment vertical="center" wrapText="1"/>
    </xf>
    <xf numFmtId="4" fontId="7" fillId="2" borderId="3" xfId="4" applyNumberFormat="1" applyFont="1" applyBorder="1" applyAlignment="1">
      <alignment horizontal="center" vertical="center"/>
    </xf>
    <xf numFmtId="2" fontId="7" fillId="2" borderId="1" xfId="4" applyNumberFormat="1" applyFont="1"/>
    <xf numFmtId="0" fontId="17" fillId="0" borderId="1" xfId="0" applyFont="1" applyBorder="1"/>
    <xf numFmtId="2" fontId="17" fillId="0" borderId="1" xfId="0" applyNumberFormat="1" applyFont="1" applyBorder="1"/>
    <xf numFmtId="2" fontId="18" fillId="2" borderId="1" xfId="4" applyNumberFormat="1" applyFont="1" applyFill="1" applyBorder="1"/>
    <xf numFmtId="0" fontId="7" fillId="0" borderId="1" xfId="1" applyFont="1" applyFill="1" applyAlignment="1"/>
    <xf numFmtId="0" fontId="7" fillId="0" borderId="1" xfId="2" applyFont="1" applyFill="1" applyAlignment="1"/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Fill="1" applyBorder="1" applyAlignment="1">
      <alignment horizontal="right" wrapText="1"/>
    </xf>
    <xf numFmtId="0" fontId="4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justify" vertical="center" wrapText="1"/>
    </xf>
    <xf numFmtId="164" fontId="10" fillId="0" borderId="3" xfId="0" applyNumberFormat="1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/>
    <xf numFmtId="4" fontId="4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 wrapText="1"/>
    </xf>
    <xf numFmtId="0" fontId="12" fillId="3" borderId="1" xfId="0" applyNumberFormat="1" applyFont="1" applyFill="1" applyBorder="1" applyAlignment="1">
      <alignment vertical="center"/>
    </xf>
    <xf numFmtId="0" fontId="7" fillId="3" borderId="1" xfId="1" applyFont="1" applyFill="1" applyAlignment="1"/>
    <xf numFmtId="0" fontId="0" fillId="3" borderId="1" xfId="0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right" vertical="center" wrapText="1"/>
    </xf>
    <xf numFmtId="49" fontId="19" fillId="0" borderId="7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13" fillId="3" borderId="1" xfId="0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/>
    <xf numFmtId="0" fontId="13" fillId="0" borderId="0" xfId="0" applyFont="1"/>
    <xf numFmtId="49" fontId="14" fillId="0" borderId="8" xfId="0" applyNumberFormat="1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left" vertical="center" wrapText="1"/>
    </xf>
    <xf numFmtId="49" fontId="14" fillId="0" borderId="9" xfId="0" applyNumberFormat="1" applyFont="1" applyBorder="1" applyAlignment="1" applyProtection="1">
      <alignment horizontal="center" vertical="center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left" vertical="center" wrapText="1"/>
    </xf>
    <xf numFmtId="4" fontId="11" fillId="0" borderId="7" xfId="0" applyNumberFormat="1" applyFont="1" applyBorder="1" applyAlignment="1" applyProtection="1">
      <alignment horizontal="right" vertic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left" vertical="center" wrapText="1"/>
    </xf>
    <xf numFmtId="4" fontId="11" fillId="0" borderId="9" xfId="0" applyNumberFormat="1" applyFont="1" applyBorder="1" applyAlignment="1" applyProtection="1">
      <alignment horizontal="right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164" fontId="11" fillId="0" borderId="9" xfId="0" applyNumberFormat="1" applyFont="1" applyBorder="1" applyAlignment="1" applyProtection="1">
      <alignment horizontal="left" vertical="center" wrapText="1"/>
    </xf>
    <xf numFmtId="0" fontId="20" fillId="0" borderId="0" xfId="0" applyFont="1"/>
    <xf numFmtId="49" fontId="11" fillId="0" borderId="3" xfId="0" applyNumberFormat="1" applyFont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49" fontId="14" fillId="0" borderId="8" xfId="0" applyNumberFormat="1" applyFont="1" applyBorder="1" applyAlignment="1" applyProtection="1">
      <alignment horizontal="center"/>
    </xf>
    <xf numFmtId="49" fontId="14" fillId="0" borderId="9" xfId="0" applyNumberFormat="1" applyFont="1" applyBorder="1" applyAlignment="1" applyProtection="1">
      <alignment horizontal="left"/>
    </xf>
    <xf numFmtId="49" fontId="14" fillId="0" borderId="9" xfId="0" applyNumberFormat="1" applyFont="1" applyBorder="1" applyAlignment="1" applyProtection="1">
      <alignment horizontal="center"/>
    </xf>
    <xf numFmtId="4" fontId="14" fillId="0" borderId="9" xfId="0" applyNumberFormat="1" applyFont="1" applyBorder="1" applyAlignment="1" applyProtection="1">
      <alignment horizontal="right"/>
    </xf>
    <xf numFmtId="0" fontId="13" fillId="3" borderId="1" xfId="0" applyFont="1" applyFill="1" applyBorder="1" applyAlignment="1">
      <alignment wrapText="1"/>
    </xf>
    <xf numFmtId="49" fontId="14" fillId="0" borderId="8" xfId="0" applyNumberFormat="1" applyFont="1" applyBorder="1" applyAlignment="1" applyProtection="1">
      <alignment horizontal="left" vertical="center" wrapText="1"/>
    </xf>
    <xf numFmtId="49" fontId="11" fillId="0" borderId="8" xfId="0" applyNumberFormat="1" applyFont="1" applyBorder="1" applyAlignment="1" applyProtection="1">
      <alignment horizontal="left" vertical="center" wrapText="1"/>
    </xf>
    <xf numFmtId="0" fontId="20" fillId="3" borderId="1" xfId="0" applyFont="1" applyFill="1" applyBorder="1" applyAlignment="1">
      <alignment wrapText="1"/>
    </xf>
    <xf numFmtId="0" fontId="13" fillId="3" borderId="1" xfId="0" applyNumberFormat="1" applyFont="1" applyFill="1" applyBorder="1" applyAlignment="1">
      <alignment horizontal="right" vertical="center" wrapText="1"/>
    </xf>
    <xf numFmtId="49" fontId="14" fillId="0" borderId="8" xfId="0" applyNumberFormat="1" applyFont="1" applyBorder="1" applyAlignment="1" applyProtection="1">
      <alignment horizontal="left"/>
    </xf>
    <xf numFmtId="0" fontId="20" fillId="3" borderId="1" xfId="0" applyFont="1" applyFill="1" applyBorder="1"/>
    <xf numFmtId="4" fontId="14" fillId="0" borderId="9" xfId="0" applyNumberFormat="1" applyFont="1" applyBorder="1" applyAlignment="1" applyProtection="1">
      <alignment horizontal="right" wrapText="1"/>
    </xf>
    <xf numFmtId="4" fontId="11" fillId="0" borderId="9" xfId="0" applyNumberFormat="1" applyFont="1" applyBorder="1" applyAlignment="1" applyProtection="1">
      <alignment horizontal="right" wrapText="1"/>
    </xf>
    <xf numFmtId="4" fontId="11" fillId="0" borderId="7" xfId="0" applyNumberFormat="1" applyFont="1" applyBorder="1" applyAlignment="1" applyProtection="1">
      <alignment horizontal="right" wrapText="1"/>
    </xf>
    <xf numFmtId="0" fontId="7" fillId="2" borderId="3" xfId="4" applyNumberFormat="1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 wrapText="1"/>
    </xf>
    <xf numFmtId="0" fontId="16" fillId="2" borderId="1" xfId="6" applyFont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5"/>
    <cellStyle name="Обычный 4" xfId="6"/>
    <cellStyle name="Обычный 5" xfId="3"/>
    <cellStyle name="Обычный_Доходы на 2008-2010  ЗС" xfId="1"/>
    <cellStyle name="Обычный_Доходы на 2008-2010  ЗС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</xdr:colOff>
      <xdr:row>7</xdr:row>
      <xdr:rowOff>0</xdr:rowOff>
    </xdr:from>
    <xdr:ext cx="120729" cy="123825"/>
    <xdr:pic macro="[2]!DesignIconClicked">
      <xdr:nvPicPr>
        <xdr:cNvPr id="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3790" y="714375"/>
          <a:ext cx="120729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048;&#1047;&#1052;&#1045;&#1053;&#1045;&#1053;&#1048;&#1071;%20&#1074;%20&#1073;&#1102;&#1076;&#1078;&#1077;&#1090;/04%20&#1040;&#1087;&#1088;&#1077;&#1083;&#1100;/&#1055;&#1056;&#1054;&#1045;&#1050;&#1058;/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9">
          <cell r="E49" t="str">
            <v>Средства самообложения граждан</v>
          </cell>
        </row>
        <row r="50">
          <cell r="E50" t="str">
            <v>Инициативные платежи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09"/>
  <sheetViews>
    <sheetView tabSelected="1" zoomScale="80" zoomScaleNormal="80" workbookViewId="0">
      <selection activeCell="C13" sqref="C13"/>
    </sheetView>
  </sheetViews>
  <sheetFormatPr defaultRowHeight="18" customHeight="1" x14ac:dyDescent="0.3"/>
  <cols>
    <col min="1" max="1" width="13.28515625" style="26" customWidth="1"/>
    <col min="2" max="2" width="32.5703125" style="26" customWidth="1"/>
    <col min="3" max="3" width="68" style="26" customWidth="1"/>
    <col min="4" max="6" width="21.7109375" style="26" customWidth="1"/>
    <col min="7" max="16384" width="9.140625" style="26"/>
  </cols>
  <sheetData>
    <row r="1" spans="1:6" ht="18.75" x14ac:dyDescent="0.3">
      <c r="A1" s="24"/>
      <c r="B1" s="24"/>
      <c r="C1" s="24"/>
      <c r="D1" s="25"/>
      <c r="E1" s="22" t="s">
        <v>147</v>
      </c>
      <c r="F1" s="22"/>
    </row>
    <row r="2" spans="1:6" ht="18.75" x14ac:dyDescent="0.3">
      <c r="A2" s="24"/>
      <c r="B2" s="24"/>
      <c r="C2" s="24"/>
      <c r="D2" s="25"/>
      <c r="E2" s="22" t="s">
        <v>148</v>
      </c>
      <c r="F2" s="22"/>
    </row>
    <row r="3" spans="1:6" ht="18.75" x14ac:dyDescent="0.3">
      <c r="A3" s="24"/>
      <c r="B3" s="24"/>
      <c r="C3" s="24"/>
      <c r="D3" s="25"/>
      <c r="E3" s="22" t="s">
        <v>0</v>
      </c>
      <c r="F3" s="22"/>
    </row>
    <row r="4" spans="1:6" ht="18.75" x14ac:dyDescent="0.3">
      <c r="A4" s="24"/>
      <c r="B4" s="24"/>
      <c r="C4" s="24"/>
      <c r="D4" s="25"/>
      <c r="E4" s="23" t="s">
        <v>727</v>
      </c>
      <c r="F4" s="23"/>
    </row>
    <row r="5" spans="1:6" ht="49.5" customHeight="1" x14ac:dyDescent="0.3">
      <c r="A5" s="91" t="s">
        <v>458</v>
      </c>
      <c r="B5" s="91"/>
      <c r="C5" s="91"/>
      <c r="D5" s="91"/>
      <c r="E5" s="91"/>
      <c r="F5" s="91"/>
    </row>
    <row r="6" spans="1:6" ht="18.75" x14ac:dyDescent="0.3"/>
    <row r="7" spans="1:6" ht="18" customHeight="1" x14ac:dyDescent="0.3">
      <c r="B7" s="24"/>
      <c r="C7" s="24"/>
      <c r="F7" s="24" t="s">
        <v>1</v>
      </c>
    </row>
    <row r="8" spans="1:6" ht="15" customHeight="1" x14ac:dyDescent="0.3">
      <c r="A8" s="92" t="s">
        <v>4</v>
      </c>
      <c r="B8" s="95" t="s">
        <v>2</v>
      </c>
      <c r="C8" s="95" t="s">
        <v>3</v>
      </c>
      <c r="D8" s="88" t="s">
        <v>468</v>
      </c>
      <c r="E8" s="88" t="s">
        <v>159</v>
      </c>
      <c r="F8" s="88" t="s">
        <v>160</v>
      </c>
    </row>
    <row r="9" spans="1:6" ht="15" customHeight="1" x14ac:dyDescent="0.3">
      <c r="A9" s="93"/>
      <c r="B9" s="95"/>
      <c r="C9" s="95"/>
      <c r="D9" s="89"/>
      <c r="E9" s="89"/>
      <c r="F9" s="89"/>
    </row>
    <row r="10" spans="1:6" ht="30" customHeight="1" x14ac:dyDescent="0.3">
      <c r="A10" s="94"/>
      <c r="B10" s="95"/>
      <c r="C10" s="95"/>
      <c r="D10" s="90"/>
      <c r="E10" s="90"/>
      <c r="F10" s="90"/>
    </row>
    <row r="11" spans="1:6" s="30" customFormat="1" ht="18.75" x14ac:dyDescent="0.3">
      <c r="A11" s="27"/>
      <c r="B11" s="27"/>
      <c r="C11" s="28" t="s">
        <v>5</v>
      </c>
      <c r="D11" s="29">
        <f>D12+D76</f>
        <v>387721.77884000004</v>
      </c>
      <c r="E11" s="29">
        <f>E12+E76</f>
        <v>385289.78588000004</v>
      </c>
      <c r="F11" s="29">
        <f>E11/D11*100</f>
        <v>99.372747910298941</v>
      </c>
    </row>
    <row r="12" spans="1:6" ht="19.899999999999999" customHeight="1" x14ac:dyDescent="0.3">
      <c r="A12" s="27" t="s">
        <v>6</v>
      </c>
      <c r="B12" s="27" t="s">
        <v>7</v>
      </c>
      <c r="C12" s="28" t="s">
        <v>8</v>
      </c>
      <c r="D12" s="29">
        <f>D13+D59</f>
        <v>72146.81743000001</v>
      </c>
      <c r="E12" s="29">
        <f>E13+E59</f>
        <v>72951.335880000013</v>
      </c>
      <c r="F12" s="29">
        <f>E12/D12*100</f>
        <v>101.11511287491035</v>
      </c>
    </row>
    <row r="13" spans="1:6" ht="18.75" x14ac:dyDescent="0.3">
      <c r="A13" s="31"/>
      <c r="B13" s="31"/>
      <c r="C13" s="32" t="s">
        <v>9</v>
      </c>
      <c r="D13" s="33">
        <f>D14+D22+D30+D41+D56</f>
        <v>33309.202959999995</v>
      </c>
      <c r="E13" s="33">
        <f>E14+E22+E30+E41+E56</f>
        <v>33301.221409999998</v>
      </c>
      <c r="F13" s="33">
        <f>E13/D13*100</f>
        <v>99.976038003642472</v>
      </c>
    </row>
    <row r="14" spans="1:6" ht="18.75" x14ac:dyDescent="0.3">
      <c r="A14" s="27" t="s">
        <v>6</v>
      </c>
      <c r="B14" s="27" t="s">
        <v>10</v>
      </c>
      <c r="C14" s="28" t="s">
        <v>11</v>
      </c>
      <c r="D14" s="29">
        <f>D15</f>
        <v>22456.25748</v>
      </c>
      <c r="E14" s="29">
        <f>E15</f>
        <v>22456.25748</v>
      </c>
      <c r="F14" s="29">
        <f>E14/D14*100</f>
        <v>100</v>
      </c>
    </row>
    <row r="15" spans="1:6" ht="18.75" x14ac:dyDescent="0.3">
      <c r="A15" s="31" t="s">
        <v>6</v>
      </c>
      <c r="B15" s="31" t="s">
        <v>12</v>
      </c>
      <c r="C15" s="32" t="s">
        <v>13</v>
      </c>
      <c r="D15" s="33">
        <v>22456.25748</v>
      </c>
      <c r="E15" s="33">
        <f>D15</f>
        <v>22456.25748</v>
      </c>
      <c r="F15" s="33">
        <f>E15/D15*100</f>
        <v>100</v>
      </c>
    </row>
    <row r="16" spans="1:6" ht="85.5" hidden="1" customHeight="1" x14ac:dyDescent="0.3">
      <c r="A16" s="31" t="s">
        <v>6</v>
      </c>
      <c r="B16" s="31" t="s">
        <v>14</v>
      </c>
      <c r="C16" s="32" t="s">
        <v>15</v>
      </c>
      <c r="D16" s="33">
        <v>35285</v>
      </c>
      <c r="E16" s="33">
        <v>35300</v>
      </c>
      <c r="F16" s="33">
        <f t="shared" ref="F16:F80" si="0">E16/D16*100</f>
        <v>100.04251098200368</v>
      </c>
    </row>
    <row r="17" spans="1:6" ht="119.65" hidden="1" customHeight="1" x14ac:dyDescent="0.3">
      <c r="A17" s="31" t="s">
        <v>6</v>
      </c>
      <c r="B17" s="31" t="s">
        <v>16</v>
      </c>
      <c r="C17" s="32" t="s">
        <v>17</v>
      </c>
      <c r="D17" s="33">
        <v>35285</v>
      </c>
      <c r="E17" s="33">
        <v>35300</v>
      </c>
      <c r="F17" s="33">
        <f t="shared" si="0"/>
        <v>100.04251098200368</v>
      </c>
    </row>
    <row r="18" spans="1:6" ht="119.65" hidden="1" customHeight="1" x14ac:dyDescent="0.3">
      <c r="A18" s="31" t="s">
        <v>6</v>
      </c>
      <c r="B18" s="31" t="s">
        <v>18</v>
      </c>
      <c r="C18" s="32" t="s">
        <v>19</v>
      </c>
      <c r="D18" s="33">
        <v>10</v>
      </c>
      <c r="E18" s="33">
        <v>0</v>
      </c>
      <c r="F18" s="33">
        <f t="shared" si="0"/>
        <v>0</v>
      </c>
    </row>
    <row r="19" spans="1:6" ht="153.94999999999999" hidden="1" customHeight="1" x14ac:dyDescent="0.3">
      <c r="A19" s="31" t="s">
        <v>6</v>
      </c>
      <c r="B19" s="31" t="s">
        <v>20</v>
      </c>
      <c r="C19" s="32" t="s">
        <v>21</v>
      </c>
      <c r="D19" s="33">
        <v>10</v>
      </c>
      <c r="E19" s="33">
        <v>0</v>
      </c>
      <c r="F19" s="33">
        <f t="shared" si="0"/>
        <v>0</v>
      </c>
    </row>
    <row r="20" spans="1:6" ht="51.4" hidden="1" customHeight="1" x14ac:dyDescent="0.3">
      <c r="A20" s="31" t="s">
        <v>6</v>
      </c>
      <c r="B20" s="31" t="s">
        <v>22</v>
      </c>
      <c r="C20" s="32" t="s">
        <v>23</v>
      </c>
      <c r="D20" s="33">
        <v>5</v>
      </c>
      <c r="E20" s="33">
        <v>0</v>
      </c>
      <c r="F20" s="33">
        <f t="shared" si="0"/>
        <v>0</v>
      </c>
    </row>
    <row r="21" spans="1:6" ht="85.5" hidden="1" customHeight="1" x14ac:dyDescent="0.3">
      <c r="A21" s="31" t="s">
        <v>6</v>
      </c>
      <c r="B21" s="31" t="s">
        <v>24</v>
      </c>
      <c r="C21" s="32" t="s">
        <v>25</v>
      </c>
      <c r="D21" s="33">
        <v>5</v>
      </c>
      <c r="E21" s="33">
        <v>0</v>
      </c>
      <c r="F21" s="33">
        <f t="shared" si="0"/>
        <v>0</v>
      </c>
    </row>
    <row r="22" spans="1:6" ht="60.75" customHeight="1" x14ac:dyDescent="0.3">
      <c r="A22" s="27" t="s">
        <v>6</v>
      </c>
      <c r="B22" s="27" t="s">
        <v>26</v>
      </c>
      <c r="C22" s="28" t="s">
        <v>27</v>
      </c>
      <c r="D22" s="29">
        <f>D23</f>
        <v>6266.7356600000003</v>
      </c>
      <c r="E22" s="29">
        <f>E23</f>
        <v>6266.7356600000003</v>
      </c>
      <c r="F22" s="34">
        <f t="shared" si="0"/>
        <v>100</v>
      </c>
    </row>
    <row r="23" spans="1:6" ht="45" customHeight="1" x14ac:dyDescent="0.3">
      <c r="A23" s="31" t="s">
        <v>6</v>
      </c>
      <c r="B23" s="31" t="s">
        <v>28</v>
      </c>
      <c r="C23" s="32" t="s">
        <v>29</v>
      </c>
      <c r="D23" s="33">
        <v>6266.7356600000003</v>
      </c>
      <c r="E23" s="33">
        <f>D23</f>
        <v>6266.7356600000003</v>
      </c>
      <c r="F23" s="33">
        <f t="shared" si="0"/>
        <v>100</v>
      </c>
    </row>
    <row r="24" spans="1:6" ht="68.45" hidden="1" customHeight="1" x14ac:dyDescent="0.3">
      <c r="A24" s="31" t="s">
        <v>6</v>
      </c>
      <c r="B24" s="31" t="s">
        <v>30</v>
      </c>
      <c r="C24" s="32" t="s">
        <v>31</v>
      </c>
      <c r="D24" s="33">
        <v>4085</v>
      </c>
      <c r="E24" s="33">
        <v>10727</v>
      </c>
      <c r="F24" s="33">
        <f t="shared" si="0"/>
        <v>262.59485924112607</v>
      </c>
    </row>
    <row r="25" spans="1:6" ht="119.65" hidden="1" customHeight="1" x14ac:dyDescent="0.3">
      <c r="A25" s="31" t="s">
        <v>6</v>
      </c>
      <c r="B25" s="31" t="s">
        <v>32</v>
      </c>
      <c r="C25" s="32" t="s">
        <v>33</v>
      </c>
      <c r="D25" s="33">
        <v>4085</v>
      </c>
      <c r="E25" s="33">
        <v>10727</v>
      </c>
      <c r="F25" s="33">
        <f t="shared" si="0"/>
        <v>262.59485924112607</v>
      </c>
    </row>
    <row r="26" spans="1:6" ht="85.5" hidden="1" customHeight="1" x14ac:dyDescent="0.3">
      <c r="A26" s="31" t="s">
        <v>6</v>
      </c>
      <c r="B26" s="31" t="s">
        <v>34</v>
      </c>
      <c r="C26" s="32" t="s">
        <v>35</v>
      </c>
      <c r="D26" s="33">
        <v>31</v>
      </c>
      <c r="E26" s="33">
        <v>0</v>
      </c>
      <c r="F26" s="33">
        <f t="shared" si="0"/>
        <v>0</v>
      </c>
    </row>
    <row r="27" spans="1:6" ht="136.9" hidden="1" customHeight="1" x14ac:dyDescent="0.3">
      <c r="A27" s="31" t="s">
        <v>6</v>
      </c>
      <c r="B27" s="31" t="s">
        <v>36</v>
      </c>
      <c r="C27" s="32" t="s">
        <v>37</v>
      </c>
      <c r="D27" s="33">
        <v>31</v>
      </c>
      <c r="E27" s="33">
        <v>0</v>
      </c>
      <c r="F27" s="33">
        <f t="shared" si="0"/>
        <v>0</v>
      </c>
    </row>
    <row r="28" spans="1:6" ht="68.45" hidden="1" customHeight="1" x14ac:dyDescent="0.3">
      <c r="A28" s="31" t="s">
        <v>6</v>
      </c>
      <c r="B28" s="31" t="s">
        <v>38</v>
      </c>
      <c r="C28" s="32" t="s">
        <v>39</v>
      </c>
      <c r="D28" s="33">
        <v>5030</v>
      </c>
      <c r="E28" s="33">
        <v>0</v>
      </c>
      <c r="F28" s="33">
        <f t="shared" si="0"/>
        <v>0</v>
      </c>
    </row>
    <row r="29" spans="1:6" ht="119.65" hidden="1" customHeight="1" x14ac:dyDescent="0.3">
      <c r="A29" s="31" t="s">
        <v>6</v>
      </c>
      <c r="B29" s="31" t="s">
        <v>40</v>
      </c>
      <c r="C29" s="32" t="s">
        <v>41</v>
      </c>
      <c r="D29" s="33">
        <v>5030</v>
      </c>
      <c r="E29" s="33">
        <v>0</v>
      </c>
      <c r="F29" s="33">
        <f t="shared" si="0"/>
        <v>0</v>
      </c>
    </row>
    <row r="30" spans="1:6" ht="18.75" x14ac:dyDescent="0.3">
      <c r="A30" s="27" t="s">
        <v>6</v>
      </c>
      <c r="B30" s="27" t="s">
        <v>42</v>
      </c>
      <c r="C30" s="28" t="s">
        <v>43</v>
      </c>
      <c r="D30" s="29">
        <f>D32+D35+D38+D31</f>
        <v>1144.3450699999999</v>
      </c>
      <c r="E30" s="29">
        <f>E32+E35+E38+E31</f>
        <v>1136.3635199999999</v>
      </c>
      <c r="F30" s="34">
        <f t="shared" si="0"/>
        <v>99.302522446310718</v>
      </c>
    </row>
    <row r="31" spans="1:6" ht="37.5" x14ac:dyDescent="0.3">
      <c r="A31" s="31" t="s">
        <v>6</v>
      </c>
      <c r="B31" s="31" t="s">
        <v>426</v>
      </c>
      <c r="C31" s="32" t="s">
        <v>425</v>
      </c>
      <c r="D31" s="33">
        <v>581.72564999999997</v>
      </c>
      <c r="E31" s="33">
        <f>D31</f>
        <v>581.72564999999997</v>
      </c>
      <c r="F31" s="41">
        <f t="shared" si="0"/>
        <v>100</v>
      </c>
    </row>
    <row r="32" spans="1:6" ht="39" customHeight="1" x14ac:dyDescent="0.3">
      <c r="A32" s="31" t="s">
        <v>6</v>
      </c>
      <c r="B32" s="31" t="s">
        <v>44</v>
      </c>
      <c r="C32" s="32" t="s">
        <v>45</v>
      </c>
      <c r="D32" s="33">
        <v>0</v>
      </c>
      <c r="E32" s="33">
        <v>-7.9815500000000004</v>
      </c>
      <c r="F32" s="33" t="s">
        <v>427</v>
      </c>
    </row>
    <row r="33" spans="1:6" ht="34.15" hidden="1" customHeight="1" x14ac:dyDescent="0.3">
      <c r="A33" s="31" t="s">
        <v>6</v>
      </c>
      <c r="B33" s="31" t="s">
        <v>46</v>
      </c>
      <c r="C33" s="32" t="s">
        <v>45</v>
      </c>
      <c r="D33" s="33">
        <v>884</v>
      </c>
      <c r="E33" s="33">
        <v>0</v>
      </c>
      <c r="F33" s="33">
        <f t="shared" si="0"/>
        <v>0</v>
      </c>
    </row>
    <row r="34" spans="1:6" ht="68.45" hidden="1" customHeight="1" x14ac:dyDescent="0.3">
      <c r="A34" s="31" t="s">
        <v>6</v>
      </c>
      <c r="B34" s="31" t="s">
        <v>47</v>
      </c>
      <c r="C34" s="32" t="s">
        <v>48</v>
      </c>
      <c r="D34" s="33">
        <v>884</v>
      </c>
      <c r="E34" s="33">
        <v>0</v>
      </c>
      <c r="F34" s="33">
        <f t="shared" si="0"/>
        <v>0</v>
      </c>
    </row>
    <row r="35" spans="1:6" ht="18.75" x14ac:dyDescent="0.3">
      <c r="A35" s="31" t="s">
        <v>6</v>
      </c>
      <c r="B35" s="31" t="s">
        <v>49</v>
      </c>
      <c r="C35" s="32" t="s">
        <v>50</v>
      </c>
      <c r="D35" s="33">
        <v>257.06873999999999</v>
      </c>
      <c r="E35" s="33">
        <f>D35</f>
        <v>257.06873999999999</v>
      </c>
      <c r="F35" s="33" t="s">
        <v>427</v>
      </c>
    </row>
    <row r="36" spans="1:6" ht="18.75" hidden="1" x14ac:dyDescent="0.3">
      <c r="A36" s="31" t="s">
        <v>6</v>
      </c>
      <c r="B36" s="31" t="s">
        <v>51</v>
      </c>
      <c r="C36" s="32" t="s">
        <v>50</v>
      </c>
      <c r="D36" s="33">
        <v>300</v>
      </c>
      <c r="E36" s="33">
        <f t="shared" ref="E36:E38" si="1">D36</f>
        <v>300</v>
      </c>
      <c r="F36" s="33">
        <f t="shared" si="0"/>
        <v>100</v>
      </c>
    </row>
    <row r="37" spans="1:6" ht="51.4" hidden="1" customHeight="1" x14ac:dyDescent="0.3">
      <c r="A37" s="31" t="s">
        <v>6</v>
      </c>
      <c r="B37" s="31" t="s">
        <v>52</v>
      </c>
      <c r="C37" s="32" t="s">
        <v>53</v>
      </c>
      <c r="D37" s="33">
        <v>300</v>
      </c>
      <c r="E37" s="33">
        <f t="shared" si="1"/>
        <v>300</v>
      </c>
      <c r="F37" s="33">
        <f t="shared" si="0"/>
        <v>100</v>
      </c>
    </row>
    <row r="38" spans="1:6" ht="42" customHeight="1" x14ac:dyDescent="0.3">
      <c r="A38" s="31" t="s">
        <v>6</v>
      </c>
      <c r="B38" s="31" t="s">
        <v>54</v>
      </c>
      <c r="C38" s="32" t="s">
        <v>55</v>
      </c>
      <c r="D38" s="33">
        <v>305.55068</v>
      </c>
      <c r="E38" s="33">
        <f t="shared" si="1"/>
        <v>305.55068</v>
      </c>
      <c r="F38" s="33" t="s">
        <v>427</v>
      </c>
    </row>
    <row r="39" spans="1:6" ht="34.15" hidden="1" customHeight="1" x14ac:dyDescent="0.3">
      <c r="A39" s="31" t="s">
        <v>6</v>
      </c>
      <c r="B39" s="31" t="s">
        <v>56</v>
      </c>
      <c r="C39" s="32" t="s">
        <v>57</v>
      </c>
      <c r="D39" s="33">
        <v>1300</v>
      </c>
      <c r="E39" s="33">
        <v>1300</v>
      </c>
      <c r="F39" s="33">
        <f t="shared" si="0"/>
        <v>100</v>
      </c>
    </row>
    <row r="40" spans="1:6" ht="68.45" hidden="1" customHeight="1" x14ac:dyDescent="0.3">
      <c r="A40" s="31" t="s">
        <v>6</v>
      </c>
      <c r="B40" s="31" t="s">
        <v>58</v>
      </c>
      <c r="C40" s="32" t="s">
        <v>59</v>
      </c>
      <c r="D40" s="33">
        <v>1300</v>
      </c>
      <c r="E40" s="33">
        <v>1300</v>
      </c>
      <c r="F40" s="33">
        <f t="shared" si="0"/>
        <v>100</v>
      </c>
    </row>
    <row r="41" spans="1:6" ht="18.75" x14ac:dyDescent="0.3">
      <c r="A41" s="27" t="s">
        <v>6</v>
      </c>
      <c r="B41" s="27" t="s">
        <v>60</v>
      </c>
      <c r="C41" s="28" t="s">
        <v>61</v>
      </c>
      <c r="D41" s="29">
        <f>D42+D49</f>
        <v>2575.1122399999999</v>
      </c>
      <c r="E41" s="29">
        <f>E42+E49</f>
        <v>2575.1122399999999</v>
      </c>
      <c r="F41" s="34">
        <f t="shared" si="0"/>
        <v>100</v>
      </c>
    </row>
    <row r="42" spans="1:6" ht="21" customHeight="1" x14ac:dyDescent="0.3">
      <c r="A42" s="31" t="s">
        <v>6</v>
      </c>
      <c r="B42" s="31" t="s">
        <v>62</v>
      </c>
      <c r="C42" s="32" t="s">
        <v>63</v>
      </c>
      <c r="D42" s="33">
        <v>160.59594999999999</v>
      </c>
      <c r="E42" s="33">
        <f>D42</f>
        <v>160.59594999999999</v>
      </c>
      <c r="F42" s="33">
        <f t="shared" si="0"/>
        <v>100</v>
      </c>
    </row>
    <row r="43" spans="1:6" ht="51.4" hidden="1" customHeight="1" x14ac:dyDescent="0.3">
      <c r="A43" s="31" t="s">
        <v>6</v>
      </c>
      <c r="B43" s="31" t="s">
        <v>64</v>
      </c>
      <c r="C43" s="32" t="s">
        <v>65</v>
      </c>
      <c r="D43" s="33">
        <v>2400</v>
      </c>
      <c r="E43" s="33">
        <v>2400</v>
      </c>
      <c r="F43" s="33">
        <f t="shared" si="0"/>
        <v>100</v>
      </c>
    </row>
    <row r="44" spans="1:6" ht="85.5" hidden="1" customHeight="1" x14ac:dyDescent="0.3">
      <c r="A44" s="31" t="s">
        <v>6</v>
      </c>
      <c r="B44" s="31" t="s">
        <v>66</v>
      </c>
      <c r="C44" s="32" t="s">
        <v>67</v>
      </c>
      <c r="D44" s="33">
        <v>2400</v>
      </c>
      <c r="E44" s="33">
        <v>2400</v>
      </c>
      <c r="F44" s="33">
        <f t="shared" si="0"/>
        <v>100</v>
      </c>
    </row>
    <row r="45" spans="1:6" ht="18.75" hidden="1" x14ac:dyDescent="0.3">
      <c r="A45" s="31" t="s">
        <v>6</v>
      </c>
      <c r="B45" s="31" t="s">
        <v>68</v>
      </c>
      <c r="C45" s="32" t="s">
        <v>69</v>
      </c>
      <c r="D45" s="33">
        <v>1000</v>
      </c>
      <c r="E45" s="33">
        <v>12850</v>
      </c>
      <c r="F45" s="33">
        <f t="shared" si="0"/>
        <v>1285</v>
      </c>
    </row>
    <row r="46" spans="1:6" ht="51.4" hidden="1" customHeight="1" x14ac:dyDescent="0.3">
      <c r="A46" s="31" t="s">
        <v>6</v>
      </c>
      <c r="B46" s="31" t="s">
        <v>70</v>
      </c>
      <c r="C46" s="32" t="s">
        <v>71</v>
      </c>
      <c r="D46" s="33">
        <v>1000</v>
      </c>
      <c r="E46" s="33">
        <v>12850</v>
      </c>
      <c r="F46" s="33">
        <f t="shared" si="0"/>
        <v>1285</v>
      </c>
    </row>
    <row r="47" spans="1:6" ht="18.75" hidden="1" x14ac:dyDescent="0.3">
      <c r="A47" s="31" t="s">
        <v>6</v>
      </c>
      <c r="B47" s="31" t="s">
        <v>72</v>
      </c>
      <c r="C47" s="32" t="s">
        <v>73</v>
      </c>
      <c r="D47" s="33">
        <v>11850</v>
      </c>
      <c r="E47" s="33">
        <v>0</v>
      </c>
      <c r="F47" s="33">
        <f t="shared" si="0"/>
        <v>0</v>
      </c>
    </row>
    <row r="48" spans="1:6" ht="51.4" hidden="1" customHeight="1" x14ac:dyDescent="0.3">
      <c r="A48" s="31" t="s">
        <v>6</v>
      </c>
      <c r="B48" s="31" t="s">
        <v>74</v>
      </c>
      <c r="C48" s="32" t="s">
        <v>75</v>
      </c>
      <c r="D48" s="33">
        <v>11850</v>
      </c>
      <c r="E48" s="33">
        <v>0</v>
      </c>
      <c r="F48" s="33">
        <f t="shared" si="0"/>
        <v>0</v>
      </c>
    </row>
    <row r="49" spans="1:6" ht="18.75" x14ac:dyDescent="0.3">
      <c r="A49" s="31" t="s">
        <v>6</v>
      </c>
      <c r="B49" s="31" t="s">
        <v>76</v>
      </c>
      <c r="C49" s="32" t="s">
        <v>77</v>
      </c>
      <c r="D49" s="33">
        <v>2414.51629</v>
      </c>
      <c r="E49" s="33">
        <f>D49</f>
        <v>2414.51629</v>
      </c>
      <c r="F49" s="33">
        <f t="shared" si="0"/>
        <v>100</v>
      </c>
    </row>
    <row r="50" spans="1:6" ht="18.75" hidden="1" x14ac:dyDescent="0.3">
      <c r="A50" s="31" t="s">
        <v>6</v>
      </c>
      <c r="B50" s="31" t="s">
        <v>78</v>
      </c>
      <c r="C50" s="32" t="s">
        <v>79</v>
      </c>
      <c r="D50" s="33">
        <v>5000</v>
      </c>
      <c r="E50" s="33">
        <v>8000</v>
      </c>
      <c r="F50" s="33">
        <f t="shared" si="0"/>
        <v>160</v>
      </c>
    </row>
    <row r="51" spans="1:6" ht="34.15" hidden="1" customHeight="1" x14ac:dyDescent="0.3">
      <c r="A51" s="31" t="s">
        <v>6</v>
      </c>
      <c r="B51" s="31" t="s">
        <v>80</v>
      </c>
      <c r="C51" s="32" t="s">
        <v>81</v>
      </c>
      <c r="D51" s="33">
        <v>5000</v>
      </c>
      <c r="E51" s="33">
        <v>8000</v>
      </c>
      <c r="F51" s="33">
        <f t="shared" si="0"/>
        <v>160</v>
      </c>
    </row>
    <row r="52" spans="1:6" ht="68.45" hidden="1" customHeight="1" x14ac:dyDescent="0.3">
      <c r="A52" s="31" t="s">
        <v>6</v>
      </c>
      <c r="B52" s="31" t="s">
        <v>82</v>
      </c>
      <c r="C52" s="32" t="s">
        <v>83</v>
      </c>
      <c r="D52" s="33">
        <v>5000</v>
      </c>
      <c r="E52" s="33">
        <v>8000</v>
      </c>
      <c r="F52" s="33">
        <f t="shared" si="0"/>
        <v>160</v>
      </c>
    </row>
    <row r="53" spans="1:6" ht="18.75" hidden="1" x14ac:dyDescent="0.3">
      <c r="A53" s="31" t="s">
        <v>6</v>
      </c>
      <c r="B53" s="31" t="s">
        <v>84</v>
      </c>
      <c r="C53" s="32" t="s">
        <v>85</v>
      </c>
      <c r="D53" s="33">
        <v>3000</v>
      </c>
      <c r="E53" s="33">
        <v>0</v>
      </c>
      <c r="F53" s="33">
        <f t="shared" si="0"/>
        <v>0</v>
      </c>
    </row>
    <row r="54" spans="1:6" ht="34.15" hidden="1" customHeight="1" x14ac:dyDescent="0.3">
      <c r="A54" s="31" t="s">
        <v>6</v>
      </c>
      <c r="B54" s="31" t="s">
        <v>86</v>
      </c>
      <c r="C54" s="32" t="s">
        <v>87</v>
      </c>
      <c r="D54" s="33">
        <v>3000</v>
      </c>
      <c r="E54" s="33">
        <v>0</v>
      </c>
      <c r="F54" s="33">
        <f t="shared" si="0"/>
        <v>0</v>
      </c>
    </row>
    <row r="55" spans="1:6" ht="68.45" hidden="1" customHeight="1" x14ac:dyDescent="0.3">
      <c r="A55" s="31" t="s">
        <v>6</v>
      </c>
      <c r="B55" s="31" t="s">
        <v>88</v>
      </c>
      <c r="C55" s="32" t="s">
        <v>89</v>
      </c>
      <c r="D55" s="33">
        <v>3000</v>
      </c>
      <c r="E55" s="33">
        <v>0</v>
      </c>
      <c r="F55" s="33">
        <f t="shared" si="0"/>
        <v>0</v>
      </c>
    </row>
    <row r="56" spans="1:6" ht="18.75" x14ac:dyDescent="0.3">
      <c r="A56" s="27" t="s">
        <v>6</v>
      </c>
      <c r="B56" s="27" t="s">
        <v>90</v>
      </c>
      <c r="C56" s="28" t="s">
        <v>91</v>
      </c>
      <c r="D56" s="29">
        <v>866.75251000000003</v>
      </c>
      <c r="E56" s="29">
        <f>D56</f>
        <v>866.75251000000003</v>
      </c>
      <c r="F56" s="34">
        <f t="shared" si="0"/>
        <v>100</v>
      </c>
    </row>
    <row r="57" spans="1:6" ht="36.75" hidden="1" customHeight="1" x14ac:dyDescent="0.3">
      <c r="A57" s="31" t="s">
        <v>6</v>
      </c>
      <c r="B57" s="31" t="s">
        <v>92</v>
      </c>
      <c r="C57" s="32" t="s">
        <v>93</v>
      </c>
      <c r="D57" s="33"/>
      <c r="E57" s="33"/>
      <c r="F57" s="33" t="e">
        <f t="shared" si="0"/>
        <v>#DIV/0!</v>
      </c>
    </row>
    <row r="58" spans="1:6" ht="36.75" hidden="1" customHeight="1" x14ac:dyDescent="0.3">
      <c r="A58" s="31" t="s">
        <v>6</v>
      </c>
      <c r="B58" s="31" t="s">
        <v>94</v>
      </c>
      <c r="C58" s="32" t="s">
        <v>95</v>
      </c>
      <c r="D58" s="33"/>
      <c r="E58" s="33"/>
      <c r="F58" s="33" t="e">
        <f t="shared" si="0"/>
        <v>#DIV/0!</v>
      </c>
    </row>
    <row r="59" spans="1:6" ht="18.75" x14ac:dyDescent="0.3">
      <c r="A59" s="31"/>
      <c r="B59" s="31"/>
      <c r="C59" s="32" t="s">
        <v>96</v>
      </c>
      <c r="D59" s="33">
        <f>D60+D64+D69+D72+D66+D73</f>
        <v>38837.614470000015</v>
      </c>
      <c r="E59" s="33">
        <f>E60+E64+E69+E72+E66+E73</f>
        <v>39650.114470000015</v>
      </c>
      <c r="F59" s="33">
        <f t="shared" si="0"/>
        <v>102.09204404309543</v>
      </c>
    </row>
    <row r="60" spans="1:6" ht="56.25" x14ac:dyDescent="0.3">
      <c r="A60" s="27" t="s">
        <v>6</v>
      </c>
      <c r="B60" s="27" t="s">
        <v>97</v>
      </c>
      <c r="C60" s="28" t="s">
        <v>98</v>
      </c>
      <c r="D60" s="29">
        <f>D61+D62+D63</f>
        <v>35514.709180000005</v>
      </c>
      <c r="E60" s="29">
        <f>E61+E62+E63</f>
        <v>35514.709180000005</v>
      </c>
      <c r="F60" s="34">
        <f t="shared" si="0"/>
        <v>100</v>
      </c>
    </row>
    <row r="61" spans="1:6" ht="116.25" customHeight="1" x14ac:dyDescent="0.3">
      <c r="A61" s="31" t="s">
        <v>6</v>
      </c>
      <c r="B61" s="31" t="s">
        <v>99</v>
      </c>
      <c r="C61" s="32" t="s">
        <v>100</v>
      </c>
      <c r="D61" s="33">
        <v>35370.946060000002</v>
      </c>
      <c r="E61" s="33">
        <f>D61</f>
        <v>35370.946060000002</v>
      </c>
      <c r="F61" s="33">
        <f t="shared" si="0"/>
        <v>100</v>
      </c>
    </row>
    <row r="62" spans="1:6" ht="81" hidden="1" customHeight="1" x14ac:dyDescent="0.3">
      <c r="A62" s="31" t="s">
        <v>6</v>
      </c>
      <c r="B62" s="31" t="s">
        <v>101</v>
      </c>
      <c r="C62" s="32" t="s">
        <v>102</v>
      </c>
      <c r="D62" s="33">
        <v>0</v>
      </c>
      <c r="E62" s="33">
        <v>0</v>
      </c>
      <c r="F62" s="33" t="e">
        <f t="shared" si="0"/>
        <v>#DIV/0!</v>
      </c>
    </row>
    <row r="63" spans="1:6" ht="112.5" x14ac:dyDescent="0.3">
      <c r="A63" s="31" t="s">
        <v>6</v>
      </c>
      <c r="B63" s="31" t="s">
        <v>103</v>
      </c>
      <c r="C63" s="32" t="s">
        <v>104</v>
      </c>
      <c r="D63" s="33">
        <v>143.76311999999999</v>
      </c>
      <c r="E63" s="33">
        <f>D63</f>
        <v>143.76311999999999</v>
      </c>
      <c r="F63" s="33">
        <f t="shared" si="0"/>
        <v>100</v>
      </c>
    </row>
    <row r="64" spans="1:6" ht="37.5" x14ac:dyDescent="0.3">
      <c r="A64" s="27" t="s">
        <v>6</v>
      </c>
      <c r="B64" s="27" t="s">
        <v>105</v>
      </c>
      <c r="C64" s="28" t="s">
        <v>106</v>
      </c>
      <c r="D64" s="29">
        <f>D65</f>
        <v>241.40716</v>
      </c>
      <c r="E64" s="29">
        <f>E65</f>
        <v>241.40716</v>
      </c>
      <c r="F64" s="34">
        <f t="shared" si="0"/>
        <v>100</v>
      </c>
    </row>
    <row r="65" spans="1:6" ht="26.25" customHeight="1" x14ac:dyDescent="0.3">
      <c r="A65" s="31" t="s">
        <v>6</v>
      </c>
      <c r="B65" s="31" t="s">
        <v>107</v>
      </c>
      <c r="C65" s="32" t="s">
        <v>108</v>
      </c>
      <c r="D65" s="33">
        <v>241.40716</v>
      </c>
      <c r="E65" s="33">
        <f>D65</f>
        <v>241.40716</v>
      </c>
      <c r="F65" s="33">
        <f t="shared" si="0"/>
        <v>100</v>
      </c>
    </row>
    <row r="66" spans="1:6" ht="31.5" x14ac:dyDescent="0.3">
      <c r="A66" s="35" t="s">
        <v>6</v>
      </c>
      <c r="B66" s="35" t="s">
        <v>153</v>
      </c>
      <c r="C66" s="36" t="s">
        <v>155</v>
      </c>
      <c r="D66" s="34">
        <f>D68+D67</f>
        <v>411.60975000000002</v>
      </c>
      <c r="E66" s="34">
        <f>E68+E67</f>
        <v>411.60975000000002</v>
      </c>
      <c r="F66" s="34">
        <v>0</v>
      </c>
    </row>
    <row r="67" spans="1:6" ht="18.75" x14ac:dyDescent="0.3">
      <c r="A67" s="46" t="s">
        <v>6</v>
      </c>
      <c r="B67" s="31" t="s">
        <v>428</v>
      </c>
      <c r="C67" s="37" t="s">
        <v>429</v>
      </c>
      <c r="D67" s="41">
        <v>0</v>
      </c>
      <c r="E67" s="41">
        <f>D67</f>
        <v>0</v>
      </c>
      <c r="F67" s="41">
        <v>0</v>
      </c>
    </row>
    <row r="68" spans="1:6" ht="26.25" customHeight="1" x14ac:dyDescent="0.3">
      <c r="A68" s="31" t="s">
        <v>6</v>
      </c>
      <c r="B68" s="31" t="s">
        <v>154</v>
      </c>
      <c r="C68" s="37" t="s">
        <v>156</v>
      </c>
      <c r="D68" s="33">
        <v>411.60975000000002</v>
      </c>
      <c r="E68" s="41">
        <f>D68</f>
        <v>411.60975000000002</v>
      </c>
      <c r="F68" s="33">
        <f>E68/D68*100</f>
        <v>100</v>
      </c>
    </row>
    <row r="69" spans="1:6" ht="41.25" customHeight="1" x14ac:dyDescent="0.3">
      <c r="A69" s="27" t="s">
        <v>6</v>
      </c>
      <c r="B69" s="27" t="s">
        <v>109</v>
      </c>
      <c r="C69" s="28" t="s">
        <v>110</v>
      </c>
      <c r="D69" s="29">
        <f>D70+D71</f>
        <v>578.20384000000001</v>
      </c>
      <c r="E69" s="29">
        <f>E70+E71</f>
        <v>1390.7038400000001</v>
      </c>
      <c r="F69" s="34">
        <f t="shared" si="0"/>
        <v>240.52137737445673</v>
      </c>
    </row>
    <row r="70" spans="1:6" ht="118.5" customHeight="1" x14ac:dyDescent="0.3">
      <c r="A70" s="31" t="s">
        <v>6</v>
      </c>
      <c r="B70" s="31" t="s">
        <v>111</v>
      </c>
      <c r="C70" s="32" t="s">
        <v>112</v>
      </c>
      <c r="D70" s="33">
        <v>0</v>
      </c>
      <c r="E70" s="33">
        <v>812.5</v>
      </c>
      <c r="F70" s="33" t="s">
        <v>427</v>
      </c>
    </row>
    <row r="71" spans="1:6" ht="46.5" customHeight="1" x14ac:dyDescent="0.3">
      <c r="A71" s="31" t="s">
        <v>6</v>
      </c>
      <c r="B71" s="31" t="s">
        <v>113</v>
      </c>
      <c r="C71" s="32" t="s">
        <v>114</v>
      </c>
      <c r="D71" s="33">
        <v>578.20384000000001</v>
      </c>
      <c r="E71" s="33">
        <f>D71</f>
        <v>578.20384000000001</v>
      </c>
      <c r="F71" s="33">
        <f t="shared" si="0"/>
        <v>100</v>
      </c>
    </row>
    <row r="72" spans="1:6" ht="18.75" x14ac:dyDescent="0.3">
      <c r="A72" s="27" t="s">
        <v>6</v>
      </c>
      <c r="B72" s="27" t="s">
        <v>115</v>
      </c>
      <c r="C72" s="28" t="s">
        <v>116</v>
      </c>
      <c r="D72" s="29">
        <f>1418.9969+33.81</f>
        <v>1452.8069</v>
      </c>
      <c r="E72" s="29">
        <f>421.41396+157.09722+75.02402+799.2717</f>
        <v>1452.8069</v>
      </c>
      <c r="F72" s="34">
        <f t="shared" si="0"/>
        <v>100</v>
      </c>
    </row>
    <row r="73" spans="1:6" ht="18.75" x14ac:dyDescent="0.3">
      <c r="A73" s="27" t="s">
        <v>6</v>
      </c>
      <c r="B73" s="27" t="s">
        <v>157</v>
      </c>
      <c r="C73" s="28" t="s">
        <v>158</v>
      </c>
      <c r="D73" s="34">
        <f>D75+D74</f>
        <v>638.87764000000004</v>
      </c>
      <c r="E73" s="34">
        <f>E75+E74</f>
        <v>638.87764000000004</v>
      </c>
      <c r="F73" s="34">
        <f>D73/E73*100</f>
        <v>100</v>
      </c>
    </row>
    <row r="74" spans="1:6" ht="27" customHeight="1" x14ac:dyDescent="0.3">
      <c r="A74" s="31" t="s">
        <v>6</v>
      </c>
      <c r="B74" s="31" t="s">
        <v>430</v>
      </c>
      <c r="C74" s="32" t="str">
        <f>'[1]Все года'!E49</f>
        <v>Средства самообложения граждан</v>
      </c>
      <c r="D74" s="33">
        <v>443.79500000000002</v>
      </c>
      <c r="E74" s="33">
        <f>D74</f>
        <v>443.79500000000002</v>
      </c>
      <c r="F74" s="41">
        <f>D74/E74*100</f>
        <v>100</v>
      </c>
    </row>
    <row r="75" spans="1:6" ht="25.5" customHeight="1" x14ac:dyDescent="0.3">
      <c r="A75" s="31" t="s">
        <v>6</v>
      </c>
      <c r="B75" s="31" t="s">
        <v>431</v>
      </c>
      <c r="C75" s="32" t="str">
        <f>'[1]Все года'!E50</f>
        <v>Инициативные платежи</v>
      </c>
      <c r="D75" s="33">
        <v>195.08264</v>
      </c>
      <c r="E75" s="33">
        <f>D75</f>
        <v>195.08264</v>
      </c>
      <c r="F75" s="33">
        <f>D75/E75*100</f>
        <v>100</v>
      </c>
    </row>
    <row r="76" spans="1:6" ht="19.899999999999999" customHeight="1" x14ac:dyDescent="0.3">
      <c r="A76" s="27" t="s">
        <v>6</v>
      </c>
      <c r="B76" s="27" t="s">
        <v>117</v>
      </c>
      <c r="C76" s="28" t="s">
        <v>118</v>
      </c>
      <c r="D76" s="29">
        <f>D77+D106+D108+D109</f>
        <v>315574.96141000005</v>
      </c>
      <c r="E76" s="29">
        <v>312338.45</v>
      </c>
      <c r="F76" s="34">
        <f t="shared" si="0"/>
        <v>98.974408046969515</v>
      </c>
    </row>
    <row r="77" spans="1:6" ht="56.25" x14ac:dyDescent="0.3">
      <c r="A77" s="27" t="s">
        <v>6</v>
      </c>
      <c r="B77" s="27" t="s">
        <v>119</v>
      </c>
      <c r="C77" s="28" t="s">
        <v>120</v>
      </c>
      <c r="D77" s="29">
        <f>D78+D82+D92+D102</f>
        <v>315033.22461000003</v>
      </c>
      <c r="E77" s="29">
        <f>E78+E82+E92+E102</f>
        <v>315033.22461000003</v>
      </c>
      <c r="F77" s="34">
        <f t="shared" si="0"/>
        <v>100</v>
      </c>
    </row>
    <row r="78" spans="1:6" s="30" customFormat="1" ht="37.5" x14ac:dyDescent="0.3">
      <c r="A78" s="27" t="s">
        <v>6</v>
      </c>
      <c r="B78" s="27" t="s">
        <v>121</v>
      </c>
      <c r="C78" s="28" t="s">
        <v>122</v>
      </c>
      <c r="D78" s="29">
        <f>D79+D80+D81</f>
        <v>99648.3</v>
      </c>
      <c r="E78" s="29">
        <f>E79+E80+E81</f>
        <v>99648.3</v>
      </c>
      <c r="F78" s="29">
        <f t="shared" si="0"/>
        <v>100</v>
      </c>
    </row>
    <row r="79" spans="1:6" ht="56.25" x14ac:dyDescent="0.3">
      <c r="A79" s="31" t="s">
        <v>6</v>
      </c>
      <c r="B79" s="31" t="s">
        <v>401</v>
      </c>
      <c r="C79" s="32" t="s">
        <v>404</v>
      </c>
      <c r="D79" s="33">
        <v>98581.7</v>
      </c>
      <c r="E79" s="33">
        <f>D79</f>
        <v>98581.7</v>
      </c>
      <c r="F79" s="33">
        <f t="shared" si="0"/>
        <v>100</v>
      </c>
    </row>
    <row r="80" spans="1:6" ht="56.25" hidden="1" x14ac:dyDescent="0.3">
      <c r="A80" s="31" t="s">
        <v>6</v>
      </c>
      <c r="B80" s="31" t="s">
        <v>383</v>
      </c>
      <c r="C80" s="32" t="s">
        <v>398</v>
      </c>
      <c r="D80" s="33">
        <v>0</v>
      </c>
      <c r="E80" s="33">
        <f>D80</f>
        <v>0</v>
      </c>
      <c r="F80" s="33" t="e">
        <f t="shared" si="0"/>
        <v>#DIV/0!</v>
      </c>
    </row>
    <row r="81" spans="1:6" ht="48" customHeight="1" x14ac:dyDescent="0.3">
      <c r="A81" s="31" t="s">
        <v>6</v>
      </c>
      <c r="B81" s="31" t="s">
        <v>432</v>
      </c>
      <c r="C81" s="32" t="s">
        <v>123</v>
      </c>
      <c r="D81" s="33">
        <v>1066.5999999999999</v>
      </c>
      <c r="E81" s="33">
        <f>D81</f>
        <v>1066.5999999999999</v>
      </c>
      <c r="F81" s="33">
        <f t="shared" ref="F81:F107" si="2">E81/D81*100</f>
        <v>100</v>
      </c>
    </row>
    <row r="82" spans="1:6" s="30" customFormat="1" ht="37.5" x14ac:dyDescent="0.3">
      <c r="A82" s="27" t="s">
        <v>6</v>
      </c>
      <c r="B82" s="27" t="s">
        <v>124</v>
      </c>
      <c r="C82" s="28" t="s">
        <v>125</v>
      </c>
      <c r="D82" s="29">
        <f>SUM(D86:D91)</f>
        <v>53628.290919999999</v>
      </c>
      <c r="E82" s="29">
        <f>SUM(E86:E91)</f>
        <v>53628.290919999999</v>
      </c>
      <c r="F82" s="29">
        <f t="shared" si="2"/>
        <v>100</v>
      </c>
    </row>
    <row r="83" spans="1:6" ht="56.25" hidden="1" x14ac:dyDescent="0.3">
      <c r="A83" s="31" t="s">
        <v>6</v>
      </c>
      <c r="B83" s="31" t="s">
        <v>126</v>
      </c>
      <c r="C83" s="32" t="s">
        <v>127</v>
      </c>
      <c r="D83" s="33">
        <v>0</v>
      </c>
      <c r="E83" s="33">
        <v>0</v>
      </c>
      <c r="F83" s="33" t="e">
        <f t="shared" si="2"/>
        <v>#DIV/0!</v>
      </c>
    </row>
    <row r="84" spans="1:6" ht="112.5" hidden="1" x14ac:dyDescent="0.3">
      <c r="A84" s="31" t="s">
        <v>6</v>
      </c>
      <c r="B84" s="31" t="s">
        <v>128</v>
      </c>
      <c r="C84" s="32" t="s">
        <v>129</v>
      </c>
      <c r="D84" s="33">
        <v>0</v>
      </c>
      <c r="E84" s="33">
        <v>0</v>
      </c>
      <c r="F84" s="33" t="e">
        <f t="shared" si="2"/>
        <v>#DIV/0!</v>
      </c>
    </row>
    <row r="85" spans="1:6" ht="75" hidden="1" x14ac:dyDescent="0.3">
      <c r="A85" s="31" t="s">
        <v>6</v>
      </c>
      <c r="B85" s="31" t="s">
        <v>130</v>
      </c>
      <c r="C85" s="32" t="s">
        <v>131</v>
      </c>
      <c r="D85" s="33">
        <v>0</v>
      </c>
      <c r="E85" s="33">
        <v>0</v>
      </c>
      <c r="F85" s="33" t="e">
        <f t="shared" si="2"/>
        <v>#DIV/0!</v>
      </c>
    </row>
    <row r="86" spans="1:6" ht="56.25" x14ac:dyDescent="0.3">
      <c r="A86" s="31" t="s">
        <v>6</v>
      </c>
      <c r="B86" s="31" t="s">
        <v>463</v>
      </c>
      <c r="C86" s="52" t="s">
        <v>464</v>
      </c>
      <c r="D86" s="33">
        <v>16982.979329999998</v>
      </c>
      <c r="E86" s="33">
        <f>D86</f>
        <v>16982.979329999998</v>
      </c>
      <c r="F86" s="33">
        <f t="shared" ref="F86" si="3">E86/D86*100</f>
        <v>100</v>
      </c>
    </row>
    <row r="87" spans="1:6" ht="56.25" x14ac:dyDescent="0.3">
      <c r="A87" s="31" t="s">
        <v>6</v>
      </c>
      <c r="B87" s="31" t="s">
        <v>462</v>
      </c>
      <c r="C87" s="52" t="s">
        <v>465</v>
      </c>
      <c r="D87" s="33">
        <v>897.86641999999995</v>
      </c>
      <c r="E87" s="33">
        <f t="shared" ref="E87:E91" si="4">D87</f>
        <v>897.86641999999995</v>
      </c>
      <c r="F87" s="33">
        <f t="shared" si="2"/>
        <v>100</v>
      </c>
    </row>
    <row r="88" spans="1:6" ht="60" customHeight="1" x14ac:dyDescent="0.3">
      <c r="A88" s="31" t="s">
        <v>6</v>
      </c>
      <c r="B88" s="31" t="s">
        <v>461</v>
      </c>
      <c r="C88" s="52" t="s">
        <v>466</v>
      </c>
      <c r="D88" s="33">
        <v>1879.0649699999999</v>
      </c>
      <c r="E88" s="33">
        <f t="shared" si="4"/>
        <v>1879.0649699999999</v>
      </c>
      <c r="F88" s="33">
        <f t="shared" si="2"/>
        <v>100</v>
      </c>
    </row>
    <row r="89" spans="1:6" ht="25.5" hidden="1" x14ac:dyDescent="0.3">
      <c r="A89" s="31" t="s">
        <v>6</v>
      </c>
      <c r="B89" s="31" t="s">
        <v>132</v>
      </c>
      <c r="C89" s="51" t="s">
        <v>467</v>
      </c>
      <c r="D89" s="33">
        <v>0</v>
      </c>
      <c r="E89" s="33">
        <f t="shared" si="4"/>
        <v>0</v>
      </c>
      <c r="F89" s="33" t="e">
        <f t="shared" si="2"/>
        <v>#DIV/0!</v>
      </c>
    </row>
    <row r="90" spans="1:6" ht="56.25" x14ac:dyDescent="0.3">
      <c r="A90" s="31" t="s">
        <v>6</v>
      </c>
      <c r="B90" s="31" t="s">
        <v>384</v>
      </c>
      <c r="C90" s="52" t="s">
        <v>467</v>
      </c>
      <c r="D90" s="33">
        <v>680.47429999999997</v>
      </c>
      <c r="E90" s="33">
        <f t="shared" si="4"/>
        <v>680.47429999999997</v>
      </c>
      <c r="F90" s="33">
        <f t="shared" si="2"/>
        <v>100</v>
      </c>
    </row>
    <row r="91" spans="1:6" ht="18.75" x14ac:dyDescent="0.3">
      <c r="A91" s="31" t="s">
        <v>6</v>
      </c>
      <c r="B91" s="31" t="s">
        <v>385</v>
      </c>
      <c r="C91" s="32" t="s">
        <v>405</v>
      </c>
      <c r="D91" s="33">
        <v>33187.905899999998</v>
      </c>
      <c r="E91" s="33">
        <f t="shared" si="4"/>
        <v>33187.905899999998</v>
      </c>
      <c r="F91" s="33">
        <f t="shared" si="2"/>
        <v>100</v>
      </c>
    </row>
    <row r="92" spans="1:6" s="30" customFormat="1" ht="37.5" x14ac:dyDescent="0.3">
      <c r="A92" s="27" t="s">
        <v>6</v>
      </c>
      <c r="B92" s="27" t="s">
        <v>133</v>
      </c>
      <c r="C92" s="28" t="s">
        <v>134</v>
      </c>
      <c r="D92" s="29">
        <f>SUM(D93:D101)</f>
        <v>145092.10238999999</v>
      </c>
      <c r="E92" s="29">
        <f>SUM(E93:E101)</f>
        <v>145092.10238999999</v>
      </c>
      <c r="F92" s="29">
        <f t="shared" si="2"/>
        <v>100</v>
      </c>
    </row>
    <row r="93" spans="1:6" ht="56.25" x14ac:dyDescent="0.3">
      <c r="A93" s="31" t="s">
        <v>6</v>
      </c>
      <c r="B93" s="31" t="s">
        <v>386</v>
      </c>
      <c r="C93" s="32" t="s">
        <v>406</v>
      </c>
      <c r="D93" s="33">
        <v>140279.22902</v>
      </c>
      <c r="E93" s="33">
        <f>D93</f>
        <v>140279.22902</v>
      </c>
      <c r="F93" s="33">
        <f t="shared" si="2"/>
        <v>100</v>
      </c>
    </row>
    <row r="94" spans="1:6" ht="84" customHeight="1" x14ac:dyDescent="0.3">
      <c r="A94" s="31" t="s">
        <v>6</v>
      </c>
      <c r="B94" s="31" t="s">
        <v>387</v>
      </c>
      <c r="C94" s="32" t="s">
        <v>407</v>
      </c>
      <c r="D94" s="33">
        <v>4141.3665000000001</v>
      </c>
      <c r="E94" s="33">
        <f t="shared" ref="E94:E101" si="5">D94</f>
        <v>4141.3665000000001</v>
      </c>
      <c r="F94" s="33">
        <f t="shared" si="2"/>
        <v>100</v>
      </c>
    </row>
    <row r="95" spans="1:6" ht="104.25" customHeight="1" x14ac:dyDescent="0.3">
      <c r="A95" s="31" t="s">
        <v>6</v>
      </c>
      <c r="B95" s="31" t="s">
        <v>402</v>
      </c>
      <c r="C95" s="32" t="s">
        <v>403</v>
      </c>
      <c r="D95" s="33">
        <v>262.89999999999998</v>
      </c>
      <c r="E95" s="33">
        <f t="shared" si="5"/>
        <v>262.89999999999998</v>
      </c>
      <c r="F95" s="33">
        <f t="shared" si="2"/>
        <v>100</v>
      </c>
    </row>
    <row r="96" spans="1:6" ht="26.25" hidden="1" customHeight="1" x14ac:dyDescent="0.3">
      <c r="A96" s="31" t="s">
        <v>6</v>
      </c>
      <c r="B96" s="31" t="s">
        <v>135</v>
      </c>
      <c r="C96" s="32" t="s">
        <v>136</v>
      </c>
      <c r="D96" s="33">
        <v>0</v>
      </c>
      <c r="E96" s="33">
        <f t="shared" si="5"/>
        <v>0</v>
      </c>
      <c r="F96" s="33">
        <v>0</v>
      </c>
    </row>
    <row r="97" spans="1:6" ht="30.75" hidden="1" customHeight="1" x14ac:dyDescent="0.3">
      <c r="A97" s="31" t="s">
        <v>6</v>
      </c>
      <c r="B97" s="31" t="s">
        <v>137</v>
      </c>
      <c r="C97" s="32" t="s">
        <v>138</v>
      </c>
      <c r="D97" s="33">
        <v>0</v>
      </c>
      <c r="E97" s="33">
        <f t="shared" si="5"/>
        <v>0</v>
      </c>
      <c r="F97" s="33" t="e">
        <f t="shared" si="2"/>
        <v>#DIV/0!</v>
      </c>
    </row>
    <row r="98" spans="1:6" ht="21" hidden="1" customHeight="1" x14ac:dyDescent="0.3">
      <c r="A98" s="31" t="s">
        <v>6</v>
      </c>
      <c r="B98" s="31" t="s">
        <v>139</v>
      </c>
      <c r="C98" s="32" t="s">
        <v>140</v>
      </c>
      <c r="D98" s="33">
        <v>0</v>
      </c>
      <c r="E98" s="33">
        <f t="shared" si="5"/>
        <v>0</v>
      </c>
      <c r="F98" s="33" t="e">
        <f t="shared" si="2"/>
        <v>#DIV/0!</v>
      </c>
    </row>
    <row r="99" spans="1:6" ht="23.25" hidden="1" customHeight="1" x14ac:dyDescent="0.3">
      <c r="A99" s="31" t="s">
        <v>6</v>
      </c>
      <c r="B99" s="31" t="s">
        <v>141</v>
      </c>
      <c r="C99" s="32" t="s">
        <v>142</v>
      </c>
      <c r="D99" s="33">
        <v>0</v>
      </c>
      <c r="E99" s="33">
        <f t="shared" si="5"/>
        <v>0</v>
      </c>
      <c r="F99" s="33" t="e">
        <f t="shared" si="2"/>
        <v>#DIV/0!</v>
      </c>
    </row>
    <row r="100" spans="1:6" ht="56.25" x14ac:dyDescent="0.3">
      <c r="A100" s="31" t="s">
        <v>6</v>
      </c>
      <c r="B100" s="31" t="s">
        <v>388</v>
      </c>
      <c r="C100" s="32" t="s">
        <v>408</v>
      </c>
      <c r="D100" s="33">
        <v>343.55901</v>
      </c>
      <c r="E100" s="33">
        <f t="shared" si="5"/>
        <v>343.55901</v>
      </c>
      <c r="F100" s="33">
        <f t="shared" si="2"/>
        <v>100</v>
      </c>
    </row>
    <row r="101" spans="1:6" ht="18.75" x14ac:dyDescent="0.3">
      <c r="A101" s="31" t="s">
        <v>6</v>
      </c>
      <c r="B101" s="31" t="s">
        <v>389</v>
      </c>
      <c r="C101" s="32" t="s">
        <v>409</v>
      </c>
      <c r="D101" s="33">
        <v>65.04786</v>
      </c>
      <c r="E101" s="33">
        <f t="shared" si="5"/>
        <v>65.04786</v>
      </c>
      <c r="F101" s="33">
        <f t="shared" si="2"/>
        <v>100</v>
      </c>
    </row>
    <row r="102" spans="1:6" s="30" customFormat="1" ht="18.75" x14ac:dyDescent="0.3">
      <c r="A102" s="27" t="s">
        <v>6</v>
      </c>
      <c r="B102" s="27" t="s">
        <v>143</v>
      </c>
      <c r="C102" s="28" t="s">
        <v>144</v>
      </c>
      <c r="D102" s="29">
        <f>D105+D104+D103</f>
        <v>16664.531300000002</v>
      </c>
      <c r="E102" s="29">
        <f>E105+E104+E103</f>
        <v>16664.531300000002</v>
      </c>
      <c r="F102" s="29">
        <f t="shared" si="2"/>
        <v>100</v>
      </c>
    </row>
    <row r="103" spans="1:6" ht="112.5" x14ac:dyDescent="0.3">
      <c r="A103" s="31" t="s">
        <v>6</v>
      </c>
      <c r="B103" s="31" t="s">
        <v>433</v>
      </c>
      <c r="C103" s="32" t="s">
        <v>434</v>
      </c>
      <c r="D103" s="33">
        <v>467.96818000000002</v>
      </c>
      <c r="E103" s="33">
        <f>D103</f>
        <v>467.96818000000002</v>
      </c>
      <c r="F103" s="33">
        <f t="shared" si="2"/>
        <v>100</v>
      </c>
    </row>
    <row r="104" spans="1:6" ht="93.75" x14ac:dyDescent="0.3">
      <c r="A104" s="31" t="s">
        <v>6</v>
      </c>
      <c r="B104" s="31" t="s">
        <v>400</v>
      </c>
      <c r="C104" s="32" t="s">
        <v>399</v>
      </c>
      <c r="D104" s="33">
        <v>6082</v>
      </c>
      <c r="E104" s="33">
        <f t="shared" ref="E104:E105" si="6">D104</f>
        <v>6082</v>
      </c>
      <c r="F104" s="33">
        <f t="shared" si="2"/>
        <v>100</v>
      </c>
    </row>
    <row r="105" spans="1:6" ht="37.5" x14ac:dyDescent="0.3">
      <c r="A105" s="31" t="s">
        <v>6</v>
      </c>
      <c r="B105" s="31" t="s">
        <v>390</v>
      </c>
      <c r="C105" s="32" t="s">
        <v>410</v>
      </c>
      <c r="D105" s="33">
        <v>10114.563120000001</v>
      </c>
      <c r="E105" s="33">
        <f t="shared" si="6"/>
        <v>10114.563120000001</v>
      </c>
      <c r="F105" s="33">
        <f t="shared" si="2"/>
        <v>100</v>
      </c>
    </row>
    <row r="106" spans="1:6" ht="18.75" x14ac:dyDescent="0.3">
      <c r="A106" s="27" t="s">
        <v>6</v>
      </c>
      <c r="B106" s="27" t="s">
        <v>145</v>
      </c>
      <c r="C106" s="28" t="s">
        <v>146</v>
      </c>
      <c r="D106" s="29">
        <f>D107</f>
        <v>402.75657000000001</v>
      </c>
      <c r="E106" s="29">
        <f>E107</f>
        <v>403.34866</v>
      </c>
      <c r="F106" s="34">
        <f t="shared" si="2"/>
        <v>100.14700939577472</v>
      </c>
    </row>
    <row r="107" spans="1:6" ht="37.5" x14ac:dyDescent="0.3">
      <c r="A107" s="31" t="s">
        <v>6</v>
      </c>
      <c r="B107" s="31" t="s">
        <v>391</v>
      </c>
      <c r="C107" s="32" t="s">
        <v>411</v>
      </c>
      <c r="D107" s="33">
        <v>402.75657000000001</v>
      </c>
      <c r="E107" s="33">
        <v>403.34866</v>
      </c>
      <c r="F107" s="33">
        <f t="shared" si="2"/>
        <v>100.14700939577472</v>
      </c>
    </row>
    <row r="108" spans="1:6" s="30" customFormat="1" ht="94.5" x14ac:dyDescent="0.3">
      <c r="A108" s="35" t="s">
        <v>6</v>
      </c>
      <c r="B108" s="38" t="s">
        <v>149</v>
      </c>
      <c r="C108" s="36" t="s">
        <v>151</v>
      </c>
      <c r="D108" s="40">
        <v>138.98023000000001</v>
      </c>
      <c r="E108" s="40">
        <v>2996.99</v>
      </c>
      <c r="F108" s="47" t="s">
        <v>427</v>
      </c>
    </row>
    <row r="109" spans="1:6" s="30" customFormat="1" ht="47.25" x14ac:dyDescent="0.3">
      <c r="A109" s="27" t="s">
        <v>6</v>
      </c>
      <c r="B109" s="38" t="s">
        <v>150</v>
      </c>
      <c r="C109" s="36" t="s">
        <v>152</v>
      </c>
      <c r="D109" s="39">
        <v>0</v>
      </c>
      <c r="E109" s="40">
        <v>-6095.1063299999996</v>
      </c>
      <c r="F109" s="47" t="s">
        <v>427</v>
      </c>
    </row>
  </sheetData>
  <mergeCells count="7">
    <mergeCell ref="E8:E10"/>
    <mergeCell ref="D8:D10"/>
    <mergeCell ref="A5:F5"/>
    <mergeCell ref="F8:F10"/>
    <mergeCell ref="A8:A10"/>
    <mergeCell ref="B8:B10"/>
    <mergeCell ref="C8:C10"/>
  </mergeCells>
  <pageMargins left="0.98425196850393704" right="0.39370078740157483" top="0.78740157480314965" bottom="0.78740157480314965" header="0.39370078740157483" footer="0.39370078740157483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9"/>
  <sheetViews>
    <sheetView zoomScaleNormal="100" zoomScaleSheetLayoutView="100" workbookViewId="0">
      <selection activeCell="F4" sqref="F4"/>
    </sheetView>
  </sheetViews>
  <sheetFormatPr defaultRowHeight="10.15" customHeight="1" x14ac:dyDescent="0.25"/>
  <cols>
    <col min="1" max="1" width="9.28515625" style="44" customWidth="1"/>
    <col min="2" max="2" width="9.7109375" style="44" customWidth="1"/>
    <col min="3" max="3" width="13.42578125" style="44" customWidth="1"/>
    <col min="4" max="4" width="9.5703125" style="44" customWidth="1"/>
    <col min="5" max="5" width="47.5703125" style="44" customWidth="1"/>
    <col min="6" max="6" width="14.42578125" style="44" customWidth="1"/>
    <col min="7" max="7" width="14.28515625" style="44" customWidth="1"/>
    <col min="8" max="8" width="17" style="44" customWidth="1"/>
    <col min="9" max="16384" width="9.140625" style="44"/>
  </cols>
  <sheetData>
    <row r="1" spans="1:8" ht="17.25" customHeight="1" x14ac:dyDescent="0.3">
      <c r="A1" s="42"/>
      <c r="B1" s="42"/>
      <c r="C1" s="42"/>
      <c r="D1" s="43"/>
      <c r="F1" s="43" t="s">
        <v>147</v>
      </c>
    </row>
    <row r="2" spans="1:8" ht="14.25" customHeight="1" x14ac:dyDescent="0.3">
      <c r="A2" s="42"/>
      <c r="B2" s="42"/>
      <c r="C2" s="42"/>
      <c r="D2" s="43"/>
      <c r="F2" s="43" t="s">
        <v>148</v>
      </c>
    </row>
    <row r="3" spans="1:8" ht="14.25" customHeight="1" x14ac:dyDescent="0.3">
      <c r="A3" s="42"/>
      <c r="B3" s="42"/>
      <c r="C3" s="42"/>
      <c r="D3" s="43"/>
      <c r="F3" s="43" t="s">
        <v>0</v>
      </c>
    </row>
    <row r="4" spans="1:8" ht="14.25" customHeight="1" x14ac:dyDescent="0.3">
      <c r="A4" s="42"/>
      <c r="B4" s="42"/>
      <c r="C4" s="42"/>
      <c r="D4" s="1"/>
      <c r="F4" s="1" t="s">
        <v>727</v>
      </c>
    </row>
    <row r="5" spans="1:8" ht="69" customHeight="1" x14ac:dyDescent="0.3">
      <c r="A5" s="96" t="s">
        <v>459</v>
      </c>
      <c r="B5" s="96"/>
      <c r="C5" s="96"/>
      <c r="D5" s="96"/>
      <c r="E5" s="96"/>
      <c r="F5" s="96"/>
      <c r="G5" s="96"/>
      <c r="H5" s="96"/>
    </row>
    <row r="6" spans="1:8" ht="19.5" customHeight="1" x14ac:dyDescent="0.3">
      <c r="A6" s="48"/>
      <c r="B6" s="48"/>
      <c r="C6" s="48"/>
      <c r="D6" s="71"/>
      <c r="E6" s="48"/>
    </row>
    <row r="7" spans="1:8" ht="19.899999999999999" customHeight="1" x14ac:dyDescent="0.25">
      <c r="A7" s="49"/>
      <c r="B7" s="49"/>
      <c r="C7" s="49"/>
      <c r="D7" s="49"/>
      <c r="E7" s="49"/>
      <c r="F7" s="45"/>
      <c r="G7" s="45"/>
      <c r="H7" s="80" t="s">
        <v>221</v>
      </c>
    </row>
    <row r="8" spans="1:8" s="87" customFormat="1" ht="37.5" x14ac:dyDescent="0.3">
      <c r="A8" s="70" t="s">
        <v>163</v>
      </c>
      <c r="B8" s="70" t="s">
        <v>222</v>
      </c>
      <c r="C8" s="70" t="s">
        <v>470</v>
      </c>
      <c r="D8" s="70" t="s">
        <v>471</v>
      </c>
      <c r="E8" s="70" t="s">
        <v>721</v>
      </c>
      <c r="F8" s="86" t="s">
        <v>468</v>
      </c>
      <c r="G8" s="86" t="s">
        <v>161</v>
      </c>
      <c r="H8" s="86" t="s">
        <v>162</v>
      </c>
    </row>
    <row r="9" spans="1:8" s="79" customFormat="1" ht="38.25" customHeight="1" x14ac:dyDescent="0.25">
      <c r="A9" s="77" t="s">
        <v>164</v>
      </c>
      <c r="B9" s="59"/>
      <c r="C9" s="59"/>
      <c r="D9" s="59"/>
      <c r="E9" s="58" t="s">
        <v>165</v>
      </c>
      <c r="F9" s="83">
        <v>39351.18</v>
      </c>
      <c r="G9" s="83">
        <v>39351.18</v>
      </c>
      <c r="H9" s="83">
        <v>100</v>
      </c>
    </row>
    <row r="10" spans="1:8" s="76" customFormat="1" ht="51" customHeight="1" x14ac:dyDescent="0.25">
      <c r="A10" s="78"/>
      <c r="B10" s="64" t="s">
        <v>485</v>
      </c>
      <c r="C10" s="64"/>
      <c r="D10" s="64"/>
      <c r="E10" s="65" t="s">
        <v>167</v>
      </c>
      <c r="F10" s="84">
        <v>1346.83</v>
      </c>
      <c r="G10" s="84">
        <v>1346.83</v>
      </c>
      <c r="H10" s="84">
        <v>100</v>
      </c>
    </row>
    <row r="11" spans="1:8" s="76" customFormat="1" ht="42.75" customHeight="1" x14ac:dyDescent="0.25">
      <c r="A11" s="78"/>
      <c r="B11" s="64"/>
      <c r="C11" s="64" t="s">
        <v>474</v>
      </c>
      <c r="D11" s="64"/>
      <c r="E11" s="65" t="s">
        <v>224</v>
      </c>
      <c r="F11" s="84">
        <v>1346.83</v>
      </c>
      <c r="G11" s="84">
        <v>1346.83</v>
      </c>
      <c r="H11" s="84">
        <v>100</v>
      </c>
    </row>
    <row r="12" spans="1:8" s="76" customFormat="1" ht="40.5" customHeight="1" x14ac:dyDescent="0.25">
      <c r="A12" s="78"/>
      <c r="B12" s="64"/>
      <c r="C12" s="64" t="s">
        <v>475</v>
      </c>
      <c r="D12" s="64"/>
      <c r="E12" s="65" t="s">
        <v>225</v>
      </c>
      <c r="F12" s="84">
        <v>1346.83</v>
      </c>
      <c r="G12" s="84">
        <v>1346.83</v>
      </c>
      <c r="H12" s="84">
        <v>100</v>
      </c>
    </row>
    <row r="13" spans="1:8" s="76" customFormat="1" ht="67.5" customHeight="1" x14ac:dyDescent="0.25">
      <c r="A13" s="78"/>
      <c r="B13" s="64"/>
      <c r="C13" s="64" t="s">
        <v>486</v>
      </c>
      <c r="D13" s="64"/>
      <c r="E13" s="65" t="s">
        <v>414</v>
      </c>
      <c r="F13" s="84">
        <v>308.13</v>
      </c>
      <c r="G13" s="84">
        <v>308.13</v>
      </c>
      <c r="H13" s="84">
        <v>100</v>
      </c>
    </row>
    <row r="14" spans="1:8" s="76" customFormat="1" ht="99" customHeight="1" x14ac:dyDescent="0.25">
      <c r="A14" s="62"/>
      <c r="B14" s="61"/>
      <c r="C14" s="61" t="s">
        <v>486</v>
      </c>
      <c r="D14" s="61" t="s">
        <v>168</v>
      </c>
      <c r="E14" s="62" t="s">
        <v>169</v>
      </c>
      <c r="F14" s="85">
        <v>308.13</v>
      </c>
      <c r="G14" s="85">
        <v>308.13</v>
      </c>
      <c r="H14" s="84">
        <v>100</v>
      </c>
    </row>
    <row r="15" spans="1:8" s="76" customFormat="1" ht="30" customHeight="1" x14ac:dyDescent="0.25">
      <c r="A15" s="78"/>
      <c r="B15" s="64"/>
      <c r="C15" s="64" t="s">
        <v>487</v>
      </c>
      <c r="D15" s="64"/>
      <c r="E15" s="65" t="s">
        <v>232</v>
      </c>
      <c r="F15" s="84">
        <v>1038.7</v>
      </c>
      <c r="G15" s="84">
        <v>1038.7</v>
      </c>
      <c r="H15" s="84">
        <v>100</v>
      </c>
    </row>
    <row r="16" spans="1:8" s="76" customFormat="1" ht="94.5" customHeight="1" x14ac:dyDescent="0.25">
      <c r="A16" s="62"/>
      <c r="B16" s="61"/>
      <c r="C16" s="61" t="s">
        <v>487</v>
      </c>
      <c r="D16" s="61" t="s">
        <v>168</v>
      </c>
      <c r="E16" s="62" t="s">
        <v>169</v>
      </c>
      <c r="F16" s="85">
        <v>1038.7</v>
      </c>
      <c r="G16" s="85">
        <v>1038.7</v>
      </c>
      <c r="H16" s="84">
        <v>100</v>
      </c>
    </row>
    <row r="17" spans="1:8" s="76" customFormat="1" ht="80.25" customHeight="1" x14ac:dyDescent="0.25">
      <c r="A17" s="78"/>
      <c r="B17" s="64" t="s">
        <v>479</v>
      </c>
      <c r="C17" s="64"/>
      <c r="D17" s="64"/>
      <c r="E17" s="65" t="s">
        <v>171</v>
      </c>
      <c r="F17" s="84">
        <v>755.4</v>
      </c>
      <c r="G17" s="84">
        <v>755.4</v>
      </c>
      <c r="H17" s="84">
        <v>100</v>
      </c>
    </row>
    <row r="18" spans="1:8" s="76" customFormat="1" ht="57" customHeight="1" x14ac:dyDescent="0.25">
      <c r="A18" s="78"/>
      <c r="B18" s="64"/>
      <c r="C18" s="64" t="s">
        <v>474</v>
      </c>
      <c r="D18" s="64"/>
      <c r="E18" s="65" t="s">
        <v>224</v>
      </c>
      <c r="F18" s="84">
        <v>755.4</v>
      </c>
      <c r="G18" s="84">
        <v>755.4</v>
      </c>
      <c r="H18" s="84">
        <v>100</v>
      </c>
    </row>
    <row r="19" spans="1:8" s="76" customFormat="1" ht="46.5" customHeight="1" x14ac:dyDescent="0.25">
      <c r="A19" s="78"/>
      <c r="B19" s="64"/>
      <c r="C19" s="64" t="s">
        <v>475</v>
      </c>
      <c r="D19" s="64"/>
      <c r="E19" s="65" t="s">
        <v>225</v>
      </c>
      <c r="F19" s="84">
        <v>755.4</v>
      </c>
      <c r="G19" s="84">
        <v>755.4</v>
      </c>
      <c r="H19" s="84">
        <v>100</v>
      </c>
    </row>
    <row r="20" spans="1:8" s="76" customFormat="1" ht="46.5" customHeight="1" x14ac:dyDescent="0.25">
      <c r="A20" s="78"/>
      <c r="B20" s="64"/>
      <c r="C20" s="64" t="s">
        <v>476</v>
      </c>
      <c r="D20" s="64"/>
      <c r="E20" s="65" t="s">
        <v>226</v>
      </c>
      <c r="F20" s="84">
        <v>755.4</v>
      </c>
      <c r="G20" s="84">
        <v>755.4</v>
      </c>
      <c r="H20" s="84">
        <v>100</v>
      </c>
    </row>
    <row r="21" spans="1:8" s="76" customFormat="1" ht="57" customHeight="1" x14ac:dyDescent="0.25">
      <c r="A21" s="62"/>
      <c r="B21" s="61"/>
      <c r="C21" s="61" t="s">
        <v>476</v>
      </c>
      <c r="D21" s="61" t="s">
        <v>168</v>
      </c>
      <c r="E21" s="62" t="s">
        <v>169</v>
      </c>
      <c r="F21" s="85">
        <v>679.36</v>
      </c>
      <c r="G21" s="85">
        <v>679.36</v>
      </c>
      <c r="H21" s="84">
        <v>100</v>
      </c>
    </row>
    <row r="22" spans="1:8" s="76" customFormat="1" ht="57" customHeight="1" x14ac:dyDescent="0.25">
      <c r="A22" s="62"/>
      <c r="B22" s="61"/>
      <c r="C22" s="61" t="s">
        <v>476</v>
      </c>
      <c r="D22" s="61" t="s">
        <v>172</v>
      </c>
      <c r="E22" s="62" t="s">
        <v>173</v>
      </c>
      <c r="F22" s="85">
        <v>76.040000000000006</v>
      </c>
      <c r="G22" s="85">
        <v>76.040000000000006</v>
      </c>
      <c r="H22" s="84">
        <v>100</v>
      </c>
    </row>
    <row r="23" spans="1:8" s="76" customFormat="1" ht="84.75" customHeight="1" x14ac:dyDescent="0.25">
      <c r="A23" s="78"/>
      <c r="B23" s="64" t="s">
        <v>488</v>
      </c>
      <c r="C23" s="64"/>
      <c r="D23" s="64"/>
      <c r="E23" s="65" t="s">
        <v>177</v>
      </c>
      <c r="F23" s="84">
        <v>10424.52</v>
      </c>
      <c r="G23" s="84">
        <v>10424.52</v>
      </c>
      <c r="H23" s="84">
        <v>100</v>
      </c>
    </row>
    <row r="24" spans="1:8" s="76" customFormat="1" ht="41.25" customHeight="1" x14ac:dyDescent="0.25">
      <c r="A24" s="78"/>
      <c r="B24" s="64"/>
      <c r="C24" s="64" t="s">
        <v>474</v>
      </c>
      <c r="D24" s="64"/>
      <c r="E24" s="65" t="s">
        <v>224</v>
      </c>
      <c r="F24" s="84">
        <v>10424.52</v>
      </c>
      <c r="G24" s="84">
        <v>10424.52</v>
      </c>
      <c r="H24" s="84">
        <v>100</v>
      </c>
    </row>
    <row r="25" spans="1:8" s="76" customFormat="1" ht="41.25" customHeight="1" x14ac:dyDescent="0.25">
      <c r="A25" s="78"/>
      <c r="B25" s="64"/>
      <c r="C25" s="64" t="s">
        <v>475</v>
      </c>
      <c r="D25" s="64"/>
      <c r="E25" s="65" t="s">
        <v>225</v>
      </c>
      <c r="F25" s="84">
        <v>10424.52</v>
      </c>
      <c r="G25" s="84">
        <v>10424.52</v>
      </c>
      <c r="H25" s="84">
        <v>100</v>
      </c>
    </row>
    <row r="26" spans="1:8" s="76" customFormat="1" ht="68.25" customHeight="1" x14ac:dyDescent="0.25">
      <c r="A26" s="78"/>
      <c r="B26" s="64"/>
      <c r="C26" s="64" t="s">
        <v>489</v>
      </c>
      <c r="D26" s="64"/>
      <c r="E26" s="65" t="s">
        <v>235</v>
      </c>
      <c r="F26" s="84">
        <v>165.4</v>
      </c>
      <c r="G26" s="84">
        <v>165.4</v>
      </c>
      <c r="H26" s="84">
        <v>100</v>
      </c>
    </row>
    <row r="27" spans="1:8" s="76" customFormat="1" ht="101.25" customHeight="1" x14ac:dyDescent="0.25">
      <c r="A27" s="62"/>
      <c r="B27" s="61"/>
      <c r="C27" s="61" t="s">
        <v>489</v>
      </c>
      <c r="D27" s="61" t="s">
        <v>168</v>
      </c>
      <c r="E27" s="62" t="s">
        <v>169</v>
      </c>
      <c r="F27" s="85">
        <v>150.06</v>
      </c>
      <c r="G27" s="85">
        <v>150.06</v>
      </c>
      <c r="H27" s="84">
        <v>100</v>
      </c>
    </row>
    <row r="28" spans="1:8" s="76" customFormat="1" ht="41.25" customHeight="1" x14ac:dyDescent="0.25">
      <c r="A28" s="62"/>
      <c r="B28" s="61"/>
      <c r="C28" s="61" t="s">
        <v>489</v>
      </c>
      <c r="D28" s="61" t="s">
        <v>172</v>
      </c>
      <c r="E28" s="62" t="s">
        <v>173</v>
      </c>
      <c r="F28" s="85">
        <v>15.35</v>
      </c>
      <c r="G28" s="85">
        <v>15.35</v>
      </c>
      <c r="H28" s="84">
        <v>100</v>
      </c>
    </row>
    <row r="29" spans="1:8" s="76" customFormat="1" ht="54" customHeight="1" x14ac:dyDescent="0.25">
      <c r="A29" s="78"/>
      <c r="B29" s="64"/>
      <c r="C29" s="64" t="s">
        <v>490</v>
      </c>
      <c r="D29" s="64"/>
      <c r="E29" s="65" t="s">
        <v>233</v>
      </c>
      <c r="F29" s="84">
        <v>423.16</v>
      </c>
      <c r="G29" s="84">
        <v>423.16</v>
      </c>
      <c r="H29" s="84">
        <v>100</v>
      </c>
    </row>
    <row r="30" spans="1:8" s="76" customFormat="1" ht="78.75" customHeight="1" x14ac:dyDescent="0.25">
      <c r="A30" s="62"/>
      <c r="B30" s="61"/>
      <c r="C30" s="61" t="s">
        <v>490</v>
      </c>
      <c r="D30" s="61" t="s">
        <v>168</v>
      </c>
      <c r="E30" s="62" t="s">
        <v>169</v>
      </c>
      <c r="F30" s="85">
        <v>421.72</v>
      </c>
      <c r="G30" s="85">
        <v>421.72</v>
      </c>
      <c r="H30" s="84">
        <v>100</v>
      </c>
    </row>
    <row r="31" spans="1:8" s="76" customFormat="1" ht="41.25" customHeight="1" x14ac:dyDescent="0.25">
      <c r="A31" s="62"/>
      <c r="B31" s="61"/>
      <c r="C31" s="61" t="s">
        <v>490</v>
      </c>
      <c r="D31" s="61" t="s">
        <v>172</v>
      </c>
      <c r="E31" s="62" t="s">
        <v>173</v>
      </c>
      <c r="F31" s="85">
        <v>1.44</v>
      </c>
      <c r="G31" s="85">
        <v>1.44</v>
      </c>
      <c r="H31" s="84">
        <v>100</v>
      </c>
    </row>
    <row r="32" spans="1:8" s="76" customFormat="1" ht="41.25" customHeight="1" x14ac:dyDescent="0.25">
      <c r="A32" s="78"/>
      <c r="B32" s="64"/>
      <c r="C32" s="64" t="s">
        <v>476</v>
      </c>
      <c r="D32" s="64"/>
      <c r="E32" s="65" t="s">
        <v>226</v>
      </c>
      <c r="F32" s="84">
        <v>9835.9599999999991</v>
      </c>
      <c r="G32" s="84">
        <v>9835.9599999999991</v>
      </c>
      <c r="H32" s="84">
        <v>100</v>
      </c>
    </row>
    <row r="33" spans="1:8" s="76" customFormat="1" ht="91.5" customHeight="1" x14ac:dyDescent="0.25">
      <c r="A33" s="62"/>
      <c r="B33" s="61"/>
      <c r="C33" s="61" t="s">
        <v>476</v>
      </c>
      <c r="D33" s="61" t="s">
        <v>168</v>
      </c>
      <c r="E33" s="62" t="s">
        <v>169</v>
      </c>
      <c r="F33" s="85">
        <v>7635.78</v>
      </c>
      <c r="G33" s="85">
        <v>7635.78</v>
      </c>
      <c r="H33" s="84">
        <v>100</v>
      </c>
    </row>
    <row r="34" spans="1:8" s="76" customFormat="1" ht="41.25" customHeight="1" x14ac:dyDescent="0.25">
      <c r="A34" s="62"/>
      <c r="B34" s="61"/>
      <c r="C34" s="61" t="s">
        <v>476</v>
      </c>
      <c r="D34" s="61" t="s">
        <v>172</v>
      </c>
      <c r="E34" s="62" t="s">
        <v>173</v>
      </c>
      <c r="F34" s="85">
        <v>2070.52</v>
      </c>
      <c r="G34" s="85">
        <v>2070.52</v>
      </c>
      <c r="H34" s="84">
        <v>100</v>
      </c>
    </row>
    <row r="35" spans="1:8" s="76" customFormat="1" ht="41.25" customHeight="1" x14ac:dyDescent="0.25">
      <c r="A35" s="62"/>
      <c r="B35" s="61"/>
      <c r="C35" s="61" t="s">
        <v>476</v>
      </c>
      <c r="D35" s="61" t="s">
        <v>178</v>
      </c>
      <c r="E35" s="62" t="s">
        <v>179</v>
      </c>
      <c r="F35" s="85">
        <v>3.54</v>
      </c>
      <c r="G35" s="85">
        <v>3.54</v>
      </c>
      <c r="H35" s="84">
        <v>100</v>
      </c>
    </row>
    <row r="36" spans="1:8" s="76" customFormat="1" ht="41.25" customHeight="1" x14ac:dyDescent="0.25">
      <c r="A36" s="62"/>
      <c r="B36" s="61"/>
      <c r="C36" s="61" t="s">
        <v>476</v>
      </c>
      <c r="D36" s="61" t="s">
        <v>174</v>
      </c>
      <c r="E36" s="62" t="s">
        <v>175</v>
      </c>
      <c r="F36" s="85">
        <v>126.12</v>
      </c>
      <c r="G36" s="85">
        <v>126.12</v>
      </c>
      <c r="H36" s="84">
        <v>100</v>
      </c>
    </row>
    <row r="37" spans="1:8" s="76" customFormat="1" ht="67.5" customHeight="1" x14ac:dyDescent="0.25">
      <c r="A37" s="78"/>
      <c r="B37" s="64" t="s">
        <v>473</v>
      </c>
      <c r="C37" s="64"/>
      <c r="D37" s="64"/>
      <c r="E37" s="65" t="s">
        <v>181</v>
      </c>
      <c r="F37" s="84">
        <v>5206.45</v>
      </c>
      <c r="G37" s="84">
        <v>5206.45</v>
      </c>
      <c r="H37" s="84">
        <v>100</v>
      </c>
    </row>
    <row r="38" spans="1:8" s="76" customFormat="1" ht="42.75" customHeight="1" x14ac:dyDescent="0.25">
      <c r="A38" s="78"/>
      <c r="B38" s="64"/>
      <c r="C38" s="64" t="s">
        <v>474</v>
      </c>
      <c r="D38" s="64"/>
      <c r="E38" s="65" t="s">
        <v>224</v>
      </c>
      <c r="F38" s="84">
        <v>5206.45</v>
      </c>
      <c r="G38" s="84">
        <v>5206.45</v>
      </c>
      <c r="H38" s="84">
        <v>100</v>
      </c>
    </row>
    <row r="39" spans="1:8" s="76" customFormat="1" ht="38.25" customHeight="1" x14ac:dyDescent="0.25">
      <c r="A39" s="78"/>
      <c r="B39" s="64"/>
      <c r="C39" s="64" t="s">
        <v>475</v>
      </c>
      <c r="D39" s="64"/>
      <c r="E39" s="65" t="s">
        <v>225</v>
      </c>
      <c r="F39" s="84">
        <v>5206.45</v>
      </c>
      <c r="G39" s="84">
        <v>5206.45</v>
      </c>
      <c r="H39" s="84">
        <v>100</v>
      </c>
    </row>
    <row r="40" spans="1:8" s="76" customFormat="1" ht="38.25" customHeight="1" x14ac:dyDescent="0.25">
      <c r="A40" s="78"/>
      <c r="B40" s="64"/>
      <c r="C40" s="64" t="s">
        <v>476</v>
      </c>
      <c r="D40" s="64"/>
      <c r="E40" s="65" t="s">
        <v>226</v>
      </c>
      <c r="F40" s="84">
        <v>4734.5</v>
      </c>
      <c r="G40" s="84">
        <v>4734.5</v>
      </c>
      <c r="H40" s="84">
        <v>100</v>
      </c>
    </row>
    <row r="41" spans="1:8" s="76" customFormat="1" ht="102.75" customHeight="1" x14ac:dyDescent="0.25">
      <c r="A41" s="62"/>
      <c r="B41" s="61"/>
      <c r="C41" s="61" t="s">
        <v>476</v>
      </c>
      <c r="D41" s="61" t="s">
        <v>168</v>
      </c>
      <c r="E41" s="62" t="s">
        <v>169</v>
      </c>
      <c r="F41" s="85">
        <v>4472.34</v>
      </c>
      <c r="G41" s="85">
        <v>4472.34</v>
      </c>
      <c r="H41" s="84">
        <v>100</v>
      </c>
    </row>
    <row r="42" spans="1:8" s="76" customFormat="1" ht="45" customHeight="1" x14ac:dyDescent="0.25">
      <c r="A42" s="62"/>
      <c r="B42" s="61"/>
      <c r="C42" s="61" t="s">
        <v>476</v>
      </c>
      <c r="D42" s="61" t="s">
        <v>172</v>
      </c>
      <c r="E42" s="62" t="s">
        <v>173</v>
      </c>
      <c r="F42" s="85">
        <v>262.16000000000003</v>
      </c>
      <c r="G42" s="85">
        <v>262.16000000000003</v>
      </c>
      <c r="H42" s="84">
        <v>100</v>
      </c>
    </row>
    <row r="43" spans="1:8" s="76" customFormat="1" ht="33.75" customHeight="1" x14ac:dyDescent="0.25">
      <c r="A43" s="78"/>
      <c r="B43" s="64"/>
      <c r="C43" s="64" t="s">
        <v>477</v>
      </c>
      <c r="D43" s="64"/>
      <c r="E43" s="65" t="s">
        <v>227</v>
      </c>
      <c r="F43" s="84">
        <v>471.94</v>
      </c>
      <c r="G43" s="84">
        <v>471.94</v>
      </c>
      <c r="H43" s="84">
        <v>100</v>
      </c>
    </row>
    <row r="44" spans="1:8" s="76" customFormat="1" ht="99.75" customHeight="1" x14ac:dyDescent="0.25">
      <c r="A44" s="62"/>
      <c r="B44" s="61"/>
      <c r="C44" s="61" t="s">
        <v>477</v>
      </c>
      <c r="D44" s="61" t="s">
        <v>168</v>
      </c>
      <c r="E44" s="62" t="s">
        <v>169</v>
      </c>
      <c r="F44" s="85">
        <v>471.94</v>
      </c>
      <c r="G44" s="85">
        <v>471.94</v>
      </c>
      <c r="H44" s="84">
        <v>100</v>
      </c>
    </row>
    <row r="45" spans="1:8" s="76" customFormat="1" ht="30.75" customHeight="1" x14ac:dyDescent="0.25">
      <c r="A45" s="78"/>
      <c r="B45" s="64" t="s">
        <v>491</v>
      </c>
      <c r="C45" s="64"/>
      <c r="D45" s="64"/>
      <c r="E45" s="65" t="s">
        <v>183</v>
      </c>
      <c r="F45" s="84">
        <v>21617.98</v>
      </c>
      <c r="G45" s="84">
        <v>21617.98</v>
      </c>
      <c r="H45" s="84">
        <v>100</v>
      </c>
    </row>
    <row r="46" spans="1:8" s="76" customFormat="1" ht="25.5" customHeight="1" x14ac:dyDescent="0.25">
      <c r="A46" s="78"/>
      <c r="B46" s="64"/>
      <c r="C46" s="64" t="s">
        <v>516</v>
      </c>
      <c r="D46" s="64"/>
      <c r="E46" s="65" t="s">
        <v>236</v>
      </c>
      <c r="F46" s="84">
        <v>85</v>
      </c>
      <c r="G46" s="84">
        <v>85</v>
      </c>
      <c r="H46" s="84">
        <v>100</v>
      </c>
    </row>
    <row r="47" spans="1:8" s="76" customFormat="1" ht="63.75" customHeight="1" x14ac:dyDescent="0.25">
      <c r="A47" s="78"/>
      <c r="B47" s="64"/>
      <c r="C47" s="64" t="s">
        <v>517</v>
      </c>
      <c r="D47" s="64"/>
      <c r="E47" s="65" t="s">
        <v>421</v>
      </c>
      <c r="F47" s="84">
        <v>85</v>
      </c>
      <c r="G47" s="84">
        <v>85</v>
      </c>
      <c r="H47" s="84">
        <v>100</v>
      </c>
    </row>
    <row r="48" spans="1:8" s="76" customFormat="1" ht="72" customHeight="1" x14ac:dyDescent="0.25">
      <c r="A48" s="78"/>
      <c r="B48" s="64"/>
      <c r="C48" s="64" t="s">
        <v>710</v>
      </c>
      <c r="D48" s="64"/>
      <c r="E48" s="65" t="s">
        <v>435</v>
      </c>
      <c r="F48" s="84">
        <v>85</v>
      </c>
      <c r="G48" s="84">
        <v>85</v>
      </c>
      <c r="H48" s="84">
        <v>100</v>
      </c>
    </row>
    <row r="49" spans="1:8" s="76" customFormat="1" ht="60.75" customHeight="1" x14ac:dyDescent="0.25">
      <c r="A49" s="78"/>
      <c r="B49" s="64"/>
      <c r="C49" s="64" t="s">
        <v>711</v>
      </c>
      <c r="D49" s="64"/>
      <c r="E49" s="65" t="s">
        <v>436</v>
      </c>
      <c r="F49" s="84">
        <v>85</v>
      </c>
      <c r="G49" s="84">
        <v>85</v>
      </c>
      <c r="H49" s="84">
        <v>100</v>
      </c>
    </row>
    <row r="50" spans="1:8" s="76" customFormat="1" ht="76.5" customHeight="1" x14ac:dyDescent="0.25">
      <c r="A50" s="78"/>
      <c r="B50" s="64"/>
      <c r="C50" s="64" t="s">
        <v>712</v>
      </c>
      <c r="D50" s="64"/>
      <c r="E50" s="65" t="s">
        <v>437</v>
      </c>
      <c r="F50" s="84">
        <v>85</v>
      </c>
      <c r="G50" s="84">
        <v>85</v>
      </c>
      <c r="H50" s="84">
        <v>100</v>
      </c>
    </row>
    <row r="51" spans="1:8" s="76" customFormat="1" ht="43.5" customHeight="1" x14ac:dyDescent="0.25">
      <c r="A51" s="62"/>
      <c r="B51" s="61"/>
      <c r="C51" s="61" t="s">
        <v>712</v>
      </c>
      <c r="D51" s="61" t="s">
        <v>172</v>
      </c>
      <c r="E51" s="62" t="s">
        <v>173</v>
      </c>
      <c r="F51" s="85">
        <v>85</v>
      </c>
      <c r="G51" s="85">
        <v>85</v>
      </c>
      <c r="H51" s="84">
        <v>100</v>
      </c>
    </row>
    <row r="52" spans="1:8" s="76" customFormat="1" ht="21.75" customHeight="1" x14ac:dyDescent="0.25">
      <c r="A52" s="78"/>
      <c r="B52" s="64"/>
      <c r="C52" s="64" t="s">
        <v>492</v>
      </c>
      <c r="D52" s="64"/>
      <c r="E52" s="65" t="s">
        <v>236</v>
      </c>
      <c r="F52" s="84">
        <v>8016.21</v>
      </c>
      <c r="G52" s="84">
        <v>8016.21</v>
      </c>
      <c r="H52" s="84">
        <v>100</v>
      </c>
    </row>
    <row r="53" spans="1:8" s="76" customFormat="1" ht="72" customHeight="1" x14ac:dyDescent="0.25">
      <c r="A53" s="78"/>
      <c r="B53" s="64"/>
      <c r="C53" s="64" t="s">
        <v>493</v>
      </c>
      <c r="D53" s="64"/>
      <c r="E53" s="65" t="s">
        <v>285</v>
      </c>
      <c r="F53" s="84">
        <v>7811.21</v>
      </c>
      <c r="G53" s="84">
        <v>7811.21</v>
      </c>
      <c r="H53" s="84">
        <v>100</v>
      </c>
    </row>
    <row r="54" spans="1:8" s="76" customFormat="1" ht="38.25" customHeight="1" x14ac:dyDescent="0.25">
      <c r="A54" s="78"/>
      <c r="B54" s="64"/>
      <c r="C54" s="64" t="s">
        <v>494</v>
      </c>
      <c r="D54" s="64"/>
      <c r="E54" s="65" t="s">
        <v>726</v>
      </c>
      <c r="F54" s="84">
        <v>0.38</v>
      </c>
      <c r="G54" s="84">
        <v>0.38</v>
      </c>
      <c r="H54" s="84">
        <v>100</v>
      </c>
    </row>
    <row r="55" spans="1:8" s="76" customFormat="1" ht="38.25" customHeight="1" x14ac:dyDescent="0.25">
      <c r="A55" s="78"/>
      <c r="B55" s="64"/>
      <c r="C55" s="64" t="s">
        <v>495</v>
      </c>
      <c r="D55" s="64"/>
      <c r="E55" s="65" t="s">
        <v>296</v>
      </c>
      <c r="F55" s="84">
        <v>0.38</v>
      </c>
      <c r="G55" s="84">
        <v>0.38</v>
      </c>
      <c r="H55" s="84">
        <v>100</v>
      </c>
    </row>
    <row r="56" spans="1:8" s="76" customFormat="1" ht="38.25" customHeight="1" x14ac:dyDescent="0.25">
      <c r="A56" s="78"/>
      <c r="B56" s="64"/>
      <c r="C56" s="64" t="s">
        <v>496</v>
      </c>
      <c r="D56" s="64"/>
      <c r="E56" s="65" t="s">
        <v>438</v>
      </c>
      <c r="F56" s="84">
        <v>0.38</v>
      </c>
      <c r="G56" s="84">
        <v>0.38</v>
      </c>
      <c r="H56" s="84">
        <v>100</v>
      </c>
    </row>
    <row r="57" spans="1:8" s="76" customFormat="1" ht="38.25" customHeight="1" x14ac:dyDescent="0.25">
      <c r="A57" s="62"/>
      <c r="B57" s="61"/>
      <c r="C57" s="61" t="s">
        <v>496</v>
      </c>
      <c r="D57" s="61" t="s">
        <v>172</v>
      </c>
      <c r="E57" s="62" t="s">
        <v>173</v>
      </c>
      <c r="F57" s="85">
        <v>0.38</v>
      </c>
      <c r="G57" s="85">
        <v>0.38</v>
      </c>
      <c r="H57" s="84">
        <v>100</v>
      </c>
    </row>
    <row r="58" spans="1:8" s="76" customFormat="1" ht="49.5" customHeight="1" x14ac:dyDescent="0.25">
      <c r="A58" s="78"/>
      <c r="B58" s="64"/>
      <c r="C58" s="64" t="s">
        <v>543</v>
      </c>
      <c r="D58" s="64"/>
      <c r="E58" s="65" t="s">
        <v>286</v>
      </c>
      <c r="F58" s="84">
        <v>7810.83</v>
      </c>
      <c r="G58" s="84">
        <v>7810.83</v>
      </c>
      <c r="H58" s="84">
        <v>100</v>
      </c>
    </row>
    <row r="59" spans="1:8" s="76" customFormat="1" ht="34.5" customHeight="1" x14ac:dyDescent="0.25">
      <c r="A59" s="78"/>
      <c r="B59" s="64"/>
      <c r="C59" s="64" t="s">
        <v>544</v>
      </c>
      <c r="D59" s="64"/>
      <c r="E59" s="65" t="s">
        <v>287</v>
      </c>
      <c r="F59" s="84">
        <v>1067.1300000000001</v>
      </c>
      <c r="G59" s="84">
        <v>1067.1300000000001</v>
      </c>
      <c r="H59" s="84">
        <v>100</v>
      </c>
    </row>
    <row r="60" spans="1:8" s="76" customFormat="1" ht="23.25" customHeight="1" x14ac:dyDescent="0.25">
      <c r="A60" s="78"/>
      <c r="B60" s="64"/>
      <c r="C60" s="64" t="s">
        <v>545</v>
      </c>
      <c r="D60" s="64"/>
      <c r="E60" s="65" t="s">
        <v>288</v>
      </c>
      <c r="F60" s="84">
        <v>41</v>
      </c>
      <c r="G60" s="84">
        <v>41</v>
      </c>
      <c r="H60" s="84">
        <v>100</v>
      </c>
    </row>
    <row r="61" spans="1:8" s="76" customFormat="1" ht="36" customHeight="1" x14ac:dyDescent="0.25">
      <c r="A61" s="62"/>
      <c r="B61" s="61"/>
      <c r="C61" s="61" t="s">
        <v>545</v>
      </c>
      <c r="D61" s="61" t="s">
        <v>172</v>
      </c>
      <c r="E61" s="62" t="s">
        <v>173</v>
      </c>
      <c r="F61" s="85">
        <v>41</v>
      </c>
      <c r="G61" s="85">
        <v>41</v>
      </c>
      <c r="H61" s="84">
        <v>100</v>
      </c>
    </row>
    <row r="62" spans="1:8" s="76" customFormat="1" ht="23.25" customHeight="1" x14ac:dyDescent="0.25">
      <c r="A62" s="78"/>
      <c r="B62" s="64"/>
      <c r="C62" s="64" t="s">
        <v>546</v>
      </c>
      <c r="D62" s="64"/>
      <c r="E62" s="65" t="s">
        <v>289</v>
      </c>
      <c r="F62" s="84">
        <v>968.13</v>
      </c>
      <c r="G62" s="84">
        <v>968.13</v>
      </c>
      <c r="H62" s="84">
        <v>100</v>
      </c>
    </row>
    <row r="63" spans="1:8" s="76" customFormat="1" ht="37.5" customHeight="1" x14ac:dyDescent="0.25">
      <c r="A63" s="62"/>
      <c r="B63" s="61"/>
      <c r="C63" s="61" t="s">
        <v>546</v>
      </c>
      <c r="D63" s="61" t="s">
        <v>172</v>
      </c>
      <c r="E63" s="62" t="s">
        <v>173</v>
      </c>
      <c r="F63" s="85">
        <v>968.13</v>
      </c>
      <c r="G63" s="85">
        <v>968.13</v>
      </c>
      <c r="H63" s="84">
        <v>100</v>
      </c>
    </row>
    <row r="64" spans="1:8" s="76" customFormat="1" ht="45.75" customHeight="1" x14ac:dyDescent="0.25">
      <c r="A64" s="78"/>
      <c r="B64" s="64"/>
      <c r="C64" s="64" t="s">
        <v>547</v>
      </c>
      <c r="D64" s="64"/>
      <c r="E64" s="65" t="s">
        <v>290</v>
      </c>
      <c r="F64" s="84">
        <v>58</v>
      </c>
      <c r="G64" s="84">
        <v>58</v>
      </c>
      <c r="H64" s="84">
        <v>100</v>
      </c>
    </row>
    <row r="65" spans="1:8" s="76" customFormat="1" ht="32.25" customHeight="1" x14ac:dyDescent="0.25">
      <c r="A65" s="62"/>
      <c r="B65" s="61"/>
      <c r="C65" s="61" t="s">
        <v>547</v>
      </c>
      <c r="D65" s="61" t="s">
        <v>172</v>
      </c>
      <c r="E65" s="62" t="s">
        <v>173</v>
      </c>
      <c r="F65" s="85">
        <v>58</v>
      </c>
      <c r="G65" s="85">
        <v>58</v>
      </c>
      <c r="H65" s="84">
        <v>100</v>
      </c>
    </row>
    <row r="66" spans="1:8" s="76" customFormat="1" ht="64.5" customHeight="1" x14ac:dyDescent="0.25">
      <c r="A66" s="78"/>
      <c r="B66" s="64"/>
      <c r="C66" s="64" t="s">
        <v>548</v>
      </c>
      <c r="D66" s="64"/>
      <c r="E66" s="65" t="s">
        <v>549</v>
      </c>
      <c r="F66" s="84">
        <v>6743.7</v>
      </c>
      <c r="G66" s="84">
        <v>6743.7</v>
      </c>
      <c r="H66" s="84">
        <v>100</v>
      </c>
    </row>
    <row r="67" spans="1:8" s="76" customFormat="1" ht="64.5" customHeight="1" x14ac:dyDescent="0.25">
      <c r="A67" s="78"/>
      <c r="B67" s="64"/>
      <c r="C67" s="64" t="s">
        <v>550</v>
      </c>
      <c r="D67" s="64"/>
      <c r="E67" s="65" t="s">
        <v>452</v>
      </c>
      <c r="F67" s="84">
        <v>6743.7</v>
      </c>
      <c r="G67" s="84">
        <v>6743.7</v>
      </c>
      <c r="H67" s="84">
        <v>100</v>
      </c>
    </row>
    <row r="68" spans="1:8" s="76" customFormat="1" ht="60" customHeight="1" x14ac:dyDescent="0.25">
      <c r="A68" s="62"/>
      <c r="B68" s="61"/>
      <c r="C68" s="61" t="s">
        <v>550</v>
      </c>
      <c r="D68" s="61" t="s">
        <v>184</v>
      </c>
      <c r="E68" s="62" t="s">
        <v>185</v>
      </c>
      <c r="F68" s="85">
        <v>6743.7</v>
      </c>
      <c r="G68" s="85">
        <v>6743.7</v>
      </c>
      <c r="H68" s="84">
        <v>100</v>
      </c>
    </row>
    <row r="69" spans="1:8" s="76" customFormat="1" ht="69.75" customHeight="1" x14ac:dyDescent="0.25">
      <c r="A69" s="78"/>
      <c r="B69" s="64"/>
      <c r="C69" s="64" t="s">
        <v>502</v>
      </c>
      <c r="D69" s="64"/>
      <c r="E69" s="65" t="s">
        <v>245</v>
      </c>
      <c r="F69" s="84">
        <v>40</v>
      </c>
      <c r="G69" s="84">
        <v>40</v>
      </c>
      <c r="H69" s="84">
        <v>100</v>
      </c>
    </row>
    <row r="70" spans="1:8" s="76" customFormat="1" ht="42" customHeight="1" x14ac:dyDescent="0.25">
      <c r="A70" s="78"/>
      <c r="B70" s="64"/>
      <c r="C70" s="64" t="s">
        <v>642</v>
      </c>
      <c r="D70" s="64"/>
      <c r="E70" s="65" t="s">
        <v>643</v>
      </c>
      <c r="F70" s="84">
        <v>40</v>
      </c>
      <c r="G70" s="84">
        <v>40</v>
      </c>
      <c r="H70" s="84">
        <v>100</v>
      </c>
    </row>
    <row r="71" spans="1:8" s="76" customFormat="1" ht="42" customHeight="1" x14ac:dyDescent="0.25">
      <c r="A71" s="78"/>
      <c r="B71" s="64"/>
      <c r="C71" s="64" t="s">
        <v>644</v>
      </c>
      <c r="D71" s="64"/>
      <c r="E71" s="65" t="s">
        <v>645</v>
      </c>
      <c r="F71" s="84">
        <v>40</v>
      </c>
      <c r="G71" s="84">
        <v>40</v>
      </c>
      <c r="H71" s="84">
        <v>100</v>
      </c>
    </row>
    <row r="72" spans="1:8" s="76" customFormat="1" ht="18.75" customHeight="1" x14ac:dyDescent="0.25">
      <c r="A72" s="78"/>
      <c r="B72" s="64"/>
      <c r="C72" s="64" t="s">
        <v>646</v>
      </c>
      <c r="D72" s="64"/>
      <c r="E72" s="65" t="s">
        <v>647</v>
      </c>
      <c r="F72" s="84">
        <v>40</v>
      </c>
      <c r="G72" s="84">
        <v>40</v>
      </c>
      <c r="H72" s="84">
        <v>100</v>
      </c>
    </row>
    <row r="73" spans="1:8" s="76" customFormat="1" ht="54.75" customHeight="1" x14ac:dyDescent="0.25">
      <c r="A73" s="62"/>
      <c r="B73" s="61"/>
      <c r="C73" s="61" t="s">
        <v>646</v>
      </c>
      <c r="D73" s="61" t="s">
        <v>184</v>
      </c>
      <c r="E73" s="62" t="s">
        <v>185</v>
      </c>
      <c r="F73" s="85">
        <v>40</v>
      </c>
      <c r="G73" s="85">
        <v>40</v>
      </c>
      <c r="H73" s="84">
        <v>100</v>
      </c>
    </row>
    <row r="74" spans="1:8" s="76" customFormat="1" ht="81" customHeight="1" x14ac:dyDescent="0.25">
      <c r="A74" s="78"/>
      <c r="B74" s="64"/>
      <c r="C74" s="64" t="s">
        <v>648</v>
      </c>
      <c r="D74" s="64"/>
      <c r="E74" s="65" t="s">
        <v>649</v>
      </c>
      <c r="F74" s="84">
        <v>165</v>
      </c>
      <c r="G74" s="84">
        <v>165</v>
      </c>
      <c r="H74" s="84">
        <v>100</v>
      </c>
    </row>
    <row r="75" spans="1:8" s="76" customFormat="1" ht="54.75" customHeight="1" x14ac:dyDescent="0.25">
      <c r="A75" s="78"/>
      <c r="B75" s="64"/>
      <c r="C75" s="64" t="s">
        <v>650</v>
      </c>
      <c r="D75" s="64"/>
      <c r="E75" s="65" t="s">
        <v>237</v>
      </c>
      <c r="F75" s="84">
        <v>165</v>
      </c>
      <c r="G75" s="84">
        <v>165</v>
      </c>
      <c r="H75" s="84">
        <v>100</v>
      </c>
    </row>
    <row r="76" spans="1:8" s="76" customFormat="1" ht="48" customHeight="1" x14ac:dyDescent="0.25">
      <c r="A76" s="78"/>
      <c r="B76" s="64"/>
      <c r="C76" s="64" t="s">
        <v>651</v>
      </c>
      <c r="D76" s="64"/>
      <c r="E76" s="65" t="s">
        <v>238</v>
      </c>
      <c r="F76" s="84">
        <v>165</v>
      </c>
      <c r="G76" s="84">
        <v>165</v>
      </c>
      <c r="H76" s="84">
        <v>100</v>
      </c>
    </row>
    <row r="77" spans="1:8" s="76" customFormat="1" ht="63.75" customHeight="1" x14ac:dyDescent="0.25">
      <c r="A77" s="78"/>
      <c r="B77" s="64"/>
      <c r="C77" s="64" t="s">
        <v>652</v>
      </c>
      <c r="D77" s="64"/>
      <c r="E77" s="65" t="s">
        <v>331</v>
      </c>
      <c r="F77" s="84">
        <v>165</v>
      </c>
      <c r="G77" s="84">
        <v>165</v>
      </c>
      <c r="H77" s="84">
        <v>100</v>
      </c>
    </row>
    <row r="78" spans="1:8" s="76" customFormat="1" ht="45" customHeight="1" x14ac:dyDescent="0.25">
      <c r="A78" s="62"/>
      <c r="B78" s="61"/>
      <c r="C78" s="61" t="s">
        <v>652</v>
      </c>
      <c r="D78" s="61" t="s">
        <v>184</v>
      </c>
      <c r="E78" s="62" t="s">
        <v>185</v>
      </c>
      <c r="F78" s="85">
        <v>165</v>
      </c>
      <c r="G78" s="85">
        <v>165</v>
      </c>
      <c r="H78" s="84">
        <v>100</v>
      </c>
    </row>
    <row r="79" spans="1:8" s="76" customFormat="1" ht="36" customHeight="1" x14ac:dyDescent="0.25">
      <c r="A79" s="78"/>
      <c r="B79" s="64"/>
      <c r="C79" s="64" t="s">
        <v>474</v>
      </c>
      <c r="D79" s="64"/>
      <c r="E79" s="65" t="s">
        <v>224</v>
      </c>
      <c r="F79" s="84">
        <v>13516.77</v>
      </c>
      <c r="G79" s="84">
        <v>13516.77</v>
      </c>
      <c r="H79" s="84">
        <v>100</v>
      </c>
    </row>
    <row r="80" spans="1:8" s="76" customFormat="1" ht="39.75" customHeight="1" x14ac:dyDescent="0.25">
      <c r="A80" s="78"/>
      <c r="B80" s="64"/>
      <c r="C80" s="64" t="s">
        <v>475</v>
      </c>
      <c r="D80" s="64"/>
      <c r="E80" s="65" t="s">
        <v>225</v>
      </c>
      <c r="F80" s="84">
        <v>3949.27</v>
      </c>
      <c r="G80" s="84">
        <v>3949.27</v>
      </c>
      <c r="H80" s="84">
        <v>100</v>
      </c>
    </row>
    <row r="81" spans="1:8" s="76" customFormat="1" ht="102.75" customHeight="1" x14ac:dyDescent="0.25">
      <c r="A81" s="78"/>
      <c r="B81" s="64"/>
      <c r="C81" s="64" t="s">
        <v>551</v>
      </c>
      <c r="D81" s="64"/>
      <c r="E81" s="65" t="s">
        <v>234</v>
      </c>
      <c r="F81" s="84">
        <v>7.6</v>
      </c>
      <c r="G81" s="84">
        <v>7.6</v>
      </c>
      <c r="H81" s="84">
        <v>100</v>
      </c>
    </row>
    <row r="82" spans="1:8" s="76" customFormat="1" ht="96" customHeight="1" x14ac:dyDescent="0.25">
      <c r="A82" s="62"/>
      <c r="B82" s="61"/>
      <c r="C82" s="61" t="s">
        <v>551</v>
      </c>
      <c r="D82" s="61" t="s">
        <v>168</v>
      </c>
      <c r="E82" s="62" t="s">
        <v>169</v>
      </c>
      <c r="F82" s="85">
        <v>7.6</v>
      </c>
      <c r="G82" s="85">
        <v>7.6</v>
      </c>
      <c r="H82" s="84">
        <v>100</v>
      </c>
    </row>
    <row r="83" spans="1:8" s="76" customFormat="1" ht="33.75" customHeight="1" x14ac:dyDescent="0.25">
      <c r="A83" s="78"/>
      <c r="B83" s="64"/>
      <c r="C83" s="64" t="s">
        <v>497</v>
      </c>
      <c r="D83" s="64"/>
      <c r="E83" s="65" t="s">
        <v>239</v>
      </c>
      <c r="F83" s="84">
        <v>343.56</v>
      </c>
      <c r="G83" s="84">
        <v>343.56</v>
      </c>
      <c r="H83" s="84">
        <v>100</v>
      </c>
    </row>
    <row r="84" spans="1:8" s="76" customFormat="1" ht="96.75" customHeight="1" x14ac:dyDescent="0.25">
      <c r="A84" s="62"/>
      <c r="B84" s="61"/>
      <c r="C84" s="61" t="s">
        <v>497</v>
      </c>
      <c r="D84" s="61" t="s">
        <v>168</v>
      </c>
      <c r="E84" s="62" t="s">
        <v>169</v>
      </c>
      <c r="F84" s="85">
        <v>343.07</v>
      </c>
      <c r="G84" s="85">
        <v>343.07</v>
      </c>
      <c r="H84" s="84">
        <v>100</v>
      </c>
    </row>
    <row r="85" spans="1:8" s="76" customFormat="1" ht="48.75" customHeight="1" x14ac:dyDescent="0.25">
      <c r="A85" s="62"/>
      <c r="B85" s="61"/>
      <c r="C85" s="61" t="s">
        <v>497</v>
      </c>
      <c r="D85" s="61" t="s">
        <v>172</v>
      </c>
      <c r="E85" s="62" t="s">
        <v>173</v>
      </c>
      <c r="F85" s="85">
        <v>0.49</v>
      </c>
      <c r="G85" s="85">
        <v>0.49</v>
      </c>
      <c r="H85" s="84">
        <v>100</v>
      </c>
    </row>
    <row r="86" spans="1:8" s="76" customFormat="1" ht="28.5" customHeight="1" x14ac:dyDescent="0.25">
      <c r="A86" s="78"/>
      <c r="B86" s="64"/>
      <c r="C86" s="64" t="s">
        <v>498</v>
      </c>
      <c r="D86" s="64"/>
      <c r="E86" s="65" t="s">
        <v>242</v>
      </c>
      <c r="F86" s="84">
        <v>240</v>
      </c>
      <c r="G86" s="84">
        <v>240</v>
      </c>
      <c r="H86" s="84">
        <v>100</v>
      </c>
    </row>
    <row r="87" spans="1:8" s="76" customFormat="1" ht="24.75" customHeight="1" x14ac:dyDescent="0.25">
      <c r="A87" s="62"/>
      <c r="B87" s="61"/>
      <c r="C87" s="61" t="s">
        <v>498</v>
      </c>
      <c r="D87" s="61" t="s">
        <v>174</v>
      </c>
      <c r="E87" s="62" t="s">
        <v>175</v>
      </c>
      <c r="F87" s="85">
        <v>240</v>
      </c>
      <c r="G87" s="85">
        <v>240</v>
      </c>
      <c r="H87" s="84">
        <v>100</v>
      </c>
    </row>
    <row r="88" spans="1:8" s="76" customFormat="1" ht="53.25" customHeight="1" x14ac:dyDescent="0.25">
      <c r="A88" s="78"/>
      <c r="B88" s="64"/>
      <c r="C88" s="64" t="s">
        <v>476</v>
      </c>
      <c r="D88" s="64"/>
      <c r="E88" s="65" t="s">
        <v>226</v>
      </c>
      <c r="F88" s="84">
        <v>3358.11</v>
      </c>
      <c r="G88" s="84">
        <v>3358.11</v>
      </c>
      <c r="H88" s="84">
        <v>100</v>
      </c>
    </row>
    <row r="89" spans="1:8" s="76" customFormat="1" ht="99.75" customHeight="1" x14ac:dyDescent="0.25">
      <c r="A89" s="62"/>
      <c r="B89" s="61"/>
      <c r="C89" s="61" t="s">
        <v>476</v>
      </c>
      <c r="D89" s="61" t="s">
        <v>168</v>
      </c>
      <c r="E89" s="62" t="s">
        <v>169</v>
      </c>
      <c r="F89" s="85">
        <v>3211.05</v>
      </c>
      <c r="G89" s="85">
        <v>3211.05</v>
      </c>
      <c r="H89" s="84">
        <v>100</v>
      </c>
    </row>
    <row r="90" spans="1:8" s="76" customFormat="1" ht="42.75" customHeight="1" x14ac:dyDescent="0.25">
      <c r="A90" s="62"/>
      <c r="B90" s="61"/>
      <c r="C90" s="61" t="s">
        <v>476</v>
      </c>
      <c r="D90" s="61" t="s">
        <v>172</v>
      </c>
      <c r="E90" s="62" t="s">
        <v>173</v>
      </c>
      <c r="F90" s="85">
        <v>147.06</v>
      </c>
      <c r="G90" s="85">
        <v>147.06</v>
      </c>
      <c r="H90" s="84">
        <v>100</v>
      </c>
    </row>
    <row r="91" spans="1:8" s="76" customFormat="1" ht="14.25" customHeight="1" x14ac:dyDescent="0.25">
      <c r="A91" s="78"/>
      <c r="B91" s="64"/>
      <c r="C91" s="64" t="s">
        <v>530</v>
      </c>
      <c r="D91" s="64"/>
      <c r="E91" s="65" t="s">
        <v>240</v>
      </c>
      <c r="F91" s="84">
        <v>8654.57</v>
      </c>
      <c r="G91" s="84">
        <v>8654.57</v>
      </c>
      <c r="H91" s="84">
        <v>100</v>
      </c>
    </row>
    <row r="92" spans="1:8" s="76" customFormat="1" ht="49.5" customHeight="1" x14ac:dyDescent="0.25">
      <c r="A92" s="78"/>
      <c r="B92" s="64"/>
      <c r="C92" s="64" t="s">
        <v>695</v>
      </c>
      <c r="D92" s="64"/>
      <c r="E92" s="65" t="s">
        <v>306</v>
      </c>
      <c r="F92" s="84">
        <v>1942.1</v>
      </c>
      <c r="G92" s="84">
        <v>1942.1</v>
      </c>
      <c r="H92" s="84">
        <v>100</v>
      </c>
    </row>
    <row r="93" spans="1:8" s="76" customFormat="1" ht="90.75" customHeight="1" x14ac:dyDescent="0.25">
      <c r="A93" s="62"/>
      <c r="B93" s="61"/>
      <c r="C93" s="61" t="s">
        <v>695</v>
      </c>
      <c r="D93" s="61" t="s">
        <v>168</v>
      </c>
      <c r="E93" s="62" t="s">
        <v>169</v>
      </c>
      <c r="F93" s="85">
        <v>1942.1</v>
      </c>
      <c r="G93" s="85">
        <v>1942.1</v>
      </c>
      <c r="H93" s="84">
        <v>100</v>
      </c>
    </row>
    <row r="94" spans="1:8" s="76" customFormat="1" ht="20.25" customHeight="1" x14ac:dyDescent="0.25">
      <c r="A94" s="78"/>
      <c r="B94" s="64"/>
      <c r="C94" s="64" t="s">
        <v>696</v>
      </c>
      <c r="D94" s="64"/>
      <c r="E94" s="65" t="s">
        <v>244</v>
      </c>
      <c r="F94" s="84">
        <v>6712.47</v>
      </c>
      <c r="G94" s="84">
        <v>6712.47</v>
      </c>
      <c r="H94" s="84">
        <v>100</v>
      </c>
    </row>
    <row r="95" spans="1:8" s="76" customFormat="1" ht="95.25" customHeight="1" x14ac:dyDescent="0.25">
      <c r="A95" s="62"/>
      <c r="B95" s="61"/>
      <c r="C95" s="61" t="s">
        <v>696</v>
      </c>
      <c r="D95" s="61" t="s">
        <v>168</v>
      </c>
      <c r="E95" s="62" t="s">
        <v>169</v>
      </c>
      <c r="F95" s="85">
        <v>6314.96</v>
      </c>
      <c r="G95" s="85">
        <v>6314.96</v>
      </c>
      <c r="H95" s="84">
        <v>100</v>
      </c>
    </row>
    <row r="96" spans="1:8" s="76" customFormat="1" ht="33.75" customHeight="1" x14ac:dyDescent="0.25">
      <c r="A96" s="62"/>
      <c r="B96" s="61"/>
      <c r="C96" s="61" t="s">
        <v>696</v>
      </c>
      <c r="D96" s="61" t="s">
        <v>172</v>
      </c>
      <c r="E96" s="62" t="s">
        <v>173</v>
      </c>
      <c r="F96" s="85">
        <v>397.51</v>
      </c>
      <c r="G96" s="85">
        <v>397.51</v>
      </c>
      <c r="H96" s="84">
        <v>100</v>
      </c>
    </row>
    <row r="97" spans="1:8" s="76" customFormat="1" ht="60" customHeight="1" x14ac:dyDescent="0.25">
      <c r="A97" s="78"/>
      <c r="B97" s="64"/>
      <c r="C97" s="64" t="s">
        <v>499</v>
      </c>
      <c r="D97" s="64"/>
      <c r="E97" s="65" t="s">
        <v>243</v>
      </c>
      <c r="F97" s="84">
        <v>912.93</v>
      </c>
      <c r="G97" s="84">
        <v>912.93</v>
      </c>
      <c r="H97" s="84">
        <v>100</v>
      </c>
    </row>
    <row r="98" spans="1:8" s="76" customFormat="1" ht="22.5" customHeight="1" x14ac:dyDescent="0.25">
      <c r="A98" s="78"/>
      <c r="B98" s="64"/>
      <c r="C98" s="64" t="s">
        <v>500</v>
      </c>
      <c r="D98" s="64"/>
      <c r="E98" s="65" t="s">
        <v>244</v>
      </c>
      <c r="F98" s="84">
        <v>912.93</v>
      </c>
      <c r="G98" s="84">
        <v>912.93</v>
      </c>
      <c r="H98" s="84">
        <v>100</v>
      </c>
    </row>
    <row r="99" spans="1:8" s="76" customFormat="1" ht="99.75" customHeight="1" x14ac:dyDescent="0.25">
      <c r="A99" s="62"/>
      <c r="B99" s="61"/>
      <c r="C99" s="61" t="s">
        <v>500</v>
      </c>
      <c r="D99" s="61" t="s">
        <v>168</v>
      </c>
      <c r="E99" s="62" t="s">
        <v>169</v>
      </c>
      <c r="F99" s="85">
        <v>813.65</v>
      </c>
      <c r="G99" s="85">
        <v>813.65</v>
      </c>
      <c r="H99" s="84">
        <v>100</v>
      </c>
    </row>
    <row r="100" spans="1:8" s="76" customFormat="1" ht="39.75" customHeight="1" x14ac:dyDescent="0.25">
      <c r="A100" s="62"/>
      <c r="B100" s="61"/>
      <c r="C100" s="61" t="s">
        <v>500</v>
      </c>
      <c r="D100" s="61" t="s">
        <v>172</v>
      </c>
      <c r="E100" s="62" t="s">
        <v>173</v>
      </c>
      <c r="F100" s="85">
        <v>34.29</v>
      </c>
      <c r="G100" s="85">
        <v>34.29</v>
      </c>
      <c r="H100" s="84">
        <v>100</v>
      </c>
    </row>
    <row r="101" spans="1:8" s="76" customFormat="1" ht="21" customHeight="1" x14ac:dyDescent="0.25">
      <c r="A101" s="62"/>
      <c r="B101" s="61"/>
      <c r="C101" s="61" t="s">
        <v>500</v>
      </c>
      <c r="D101" s="61" t="s">
        <v>174</v>
      </c>
      <c r="E101" s="62" t="s">
        <v>175</v>
      </c>
      <c r="F101" s="85">
        <v>65</v>
      </c>
      <c r="G101" s="85">
        <v>65</v>
      </c>
      <c r="H101" s="84">
        <v>100</v>
      </c>
    </row>
    <row r="102" spans="1:8" s="79" customFormat="1" ht="37.5" customHeight="1" x14ac:dyDescent="0.25">
      <c r="A102" s="77" t="s">
        <v>166</v>
      </c>
      <c r="B102" s="59"/>
      <c r="C102" s="59"/>
      <c r="D102" s="59"/>
      <c r="E102" s="58" t="s">
        <v>412</v>
      </c>
      <c r="F102" s="83">
        <v>262.89999999999998</v>
      </c>
      <c r="G102" s="83">
        <v>262.89999999999998</v>
      </c>
      <c r="H102" s="83">
        <v>100</v>
      </c>
    </row>
    <row r="103" spans="1:8" s="76" customFormat="1" ht="25.5" customHeight="1" x14ac:dyDescent="0.25">
      <c r="A103" s="78"/>
      <c r="B103" s="64" t="s">
        <v>713</v>
      </c>
      <c r="C103" s="64"/>
      <c r="D103" s="64"/>
      <c r="E103" s="65" t="s">
        <v>413</v>
      </c>
      <c r="F103" s="84">
        <v>262.89999999999998</v>
      </c>
      <c r="G103" s="84">
        <v>262.89999999999998</v>
      </c>
      <c r="H103" s="84">
        <v>100</v>
      </c>
    </row>
    <row r="104" spans="1:8" s="76" customFormat="1" ht="42.75" customHeight="1" x14ac:dyDescent="0.25">
      <c r="A104" s="78"/>
      <c r="B104" s="64"/>
      <c r="C104" s="64" t="s">
        <v>474</v>
      </c>
      <c r="D104" s="64"/>
      <c r="E104" s="65" t="s">
        <v>224</v>
      </c>
      <c r="F104" s="84">
        <v>262.89999999999998</v>
      </c>
      <c r="G104" s="84">
        <v>262.89999999999998</v>
      </c>
      <c r="H104" s="84">
        <v>100</v>
      </c>
    </row>
    <row r="105" spans="1:8" s="76" customFormat="1" ht="30.75" customHeight="1" x14ac:dyDescent="0.25">
      <c r="A105" s="78"/>
      <c r="B105" s="64"/>
      <c r="C105" s="64" t="s">
        <v>475</v>
      </c>
      <c r="D105" s="64"/>
      <c r="E105" s="65" t="s">
        <v>225</v>
      </c>
      <c r="F105" s="84">
        <v>262.89999999999998</v>
      </c>
      <c r="G105" s="84">
        <v>262.89999999999998</v>
      </c>
      <c r="H105" s="84">
        <v>100</v>
      </c>
    </row>
    <row r="106" spans="1:8" s="76" customFormat="1" ht="51.75" customHeight="1" x14ac:dyDescent="0.25">
      <c r="A106" s="78"/>
      <c r="B106" s="64"/>
      <c r="C106" s="64" t="s">
        <v>714</v>
      </c>
      <c r="D106" s="64"/>
      <c r="E106" s="65" t="s">
        <v>450</v>
      </c>
      <c r="F106" s="84">
        <v>262.89999999999998</v>
      </c>
      <c r="G106" s="84">
        <v>262.89999999999998</v>
      </c>
      <c r="H106" s="84">
        <v>100</v>
      </c>
    </row>
    <row r="107" spans="1:8" s="76" customFormat="1" ht="102" customHeight="1" x14ac:dyDescent="0.25">
      <c r="A107" s="62"/>
      <c r="B107" s="61"/>
      <c r="C107" s="61" t="s">
        <v>714</v>
      </c>
      <c r="D107" s="61" t="s">
        <v>168</v>
      </c>
      <c r="E107" s="62" t="s">
        <v>169</v>
      </c>
      <c r="F107" s="85">
        <v>262.89999999999998</v>
      </c>
      <c r="G107" s="85">
        <v>262.89999999999998</v>
      </c>
      <c r="H107" s="84">
        <v>100</v>
      </c>
    </row>
    <row r="108" spans="1:8" s="79" customFormat="1" ht="50.25" customHeight="1" x14ac:dyDescent="0.25">
      <c r="A108" s="77" t="s">
        <v>170</v>
      </c>
      <c r="B108" s="59"/>
      <c r="C108" s="59"/>
      <c r="D108" s="59"/>
      <c r="E108" s="58" t="s">
        <v>186</v>
      </c>
      <c r="F108" s="83">
        <v>6561.98</v>
      </c>
      <c r="G108" s="83">
        <v>6561.98</v>
      </c>
      <c r="H108" s="83">
        <v>100</v>
      </c>
    </row>
    <row r="109" spans="1:8" s="76" customFormat="1" ht="29.25" customHeight="1" x14ac:dyDescent="0.25">
      <c r="A109" s="78"/>
      <c r="B109" s="64" t="s">
        <v>501</v>
      </c>
      <c r="C109" s="64"/>
      <c r="D109" s="64"/>
      <c r="E109" s="65" t="s">
        <v>723</v>
      </c>
      <c r="F109" s="84">
        <v>6339.2</v>
      </c>
      <c r="G109" s="84">
        <v>6339.2</v>
      </c>
      <c r="H109" s="84">
        <v>100</v>
      </c>
    </row>
    <row r="110" spans="1:8" s="76" customFormat="1" ht="33" customHeight="1" x14ac:dyDescent="0.25">
      <c r="A110" s="78"/>
      <c r="B110" s="64"/>
      <c r="C110" s="64" t="s">
        <v>492</v>
      </c>
      <c r="D110" s="64"/>
      <c r="E110" s="65" t="s">
        <v>236</v>
      </c>
      <c r="F110" s="84">
        <v>6339.2</v>
      </c>
      <c r="G110" s="84">
        <v>6339.2</v>
      </c>
      <c r="H110" s="84">
        <v>100</v>
      </c>
    </row>
    <row r="111" spans="1:8" s="76" customFormat="1" ht="66.75" customHeight="1" x14ac:dyDescent="0.25">
      <c r="A111" s="78"/>
      <c r="B111" s="64"/>
      <c r="C111" s="64" t="s">
        <v>502</v>
      </c>
      <c r="D111" s="64"/>
      <c r="E111" s="65" t="s">
        <v>245</v>
      </c>
      <c r="F111" s="84">
        <v>6339.2</v>
      </c>
      <c r="G111" s="84">
        <v>6339.2</v>
      </c>
      <c r="H111" s="84">
        <v>100</v>
      </c>
    </row>
    <row r="112" spans="1:8" s="76" customFormat="1" ht="95.25" customHeight="1" x14ac:dyDescent="0.25">
      <c r="A112" s="78"/>
      <c r="B112" s="64"/>
      <c r="C112" s="64" t="s">
        <v>503</v>
      </c>
      <c r="D112" s="64"/>
      <c r="E112" s="65" t="s">
        <v>246</v>
      </c>
      <c r="F112" s="84">
        <v>6128.55</v>
      </c>
      <c r="G112" s="84">
        <v>6128.55</v>
      </c>
      <c r="H112" s="84">
        <v>100</v>
      </c>
    </row>
    <row r="113" spans="1:8" s="76" customFormat="1" ht="35.25" customHeight="1" x14ac:dyDescent="0.25">
      <c r="A113" s="78"/>
      <c r="B113" s="64"/>
      <c r="C113" s="64" t="s">
        <v>504</v>
      </c>
      <c r="D113" s="64"/>
      <c r="E113" s="65" t="s">
        <v>247</v>
      </c>
      <c r="F113" s="84">
        <v>6083.91</v>
      </c>
      <c r="G113" s="84">
        <v>6083.91</v>
      </c>
      <c r="H113" s="84">
        <v>100</v>
      </c>
    </row>
    <row r="114" spans="1:8" s="76" customFormat="1" ht="23.25" customHeight="1" x14ac:dyDescent="0.25">
      <c r="A114" s="78"/>
      <c r="B114" s="64"/>
      <c r="C114" s="64" t="s">
        <v>505</v>
      </c>
      <c r="D114" s="64"/>
      <c r="E114" s="65" t="s">
        <v>244</v>
      </c>
      <c r="F114" s="84">
        <v>5995.04</v>
      </c>
      <c r="G114" s="84">
        <v>5995.04</v>
      </c>
      <c r="H114" s="84">
        <v>100</v>
      </c>
    </row>
    <row r="115" spans="1:8" s="76" customFormat="1" ht="99" customHeight="1" x14ac:dyDescent="0.25">
      <c r="A115" s="62"/>
      <c r="B115" s="61"/>
      <c r="C115" s="61" t="s">
        <v>505</v>
      </c>
      <c r="D115" s="61" t="s">
        <v>168</v>
      </c>
      <c r="E115" s="62" t="s">
        <v>169</v>
      </c>
      <c r="F115" s="85">
        <v>5302.72</v>
      </c>
      <c r="G115" s="85">
        <v>5302.72</v>
      </c>
      <c r="H115" s="84">
        <v>100</v>
      </c>
    </row>
    <row r="116" spans="1:8" s="76" customFormat="1" ht="33" customHeight="1" x14ac:dyDescent="0.25">
      <c r="A116" s="62"/>
      <c r="B116" s="61"/>
      <c r="C116" s="61" t="s">
        <v>505</v>
      </c>
      <c r="D116" s="61" t="s">
        <v>172</v>
      </c>
      <c r="E116" s="62" t="s">
        <v>173</v>
      </c>
      <c r="F116" s="85">
        <v>692.32</v>
      </c>
      <c r="G116" s="85">
        <v>692.32</v>
      </c>
      <c r="H116" s="84">
        <v>100</v>
      </c>
    </row>
    <row r="117" spans="1:8" s="76" customFormat="1" ht="66.75" customHeight="1" x14ac:dyDescent="0.25">
      <c r="A117" s="78"/>
      <c r="B117" s="64"/>
      <c r="C117" s="64" t="s">
        <v>506</v>
      </c>
      <c r="D117" s="64"/>
      <c r="E117" s="65" t="s">
        <v>248</v>
      </c>
      <c r="F117" s="84">
        <v>88.88</v>
      </c>
      <c r="G117" s="84">
        <v>88.88</v>
      </c>
      <c r="H117" s="84">
        <v>100</v>
      </c>
    </row>
    <row r="118" spans="1:8" s="76" customFormat="1" ht="45.75" customHeight="1" x14ac:dyDescent="0.25">
      <c r="A118" s="62"/>
      <c r="B118" s="61"/>
      <c r="C118" s="61" t="s">
        <v>506</v>
      </c>
      <c r="D118" s="61" t="s">
        <v>172</v>
      </c>
      <c r="E118" s="62" t="s">
        <v>173</v>
      </c>
      <c r="F118" s="85">
        <v>88.88</v>
      </c>
      <c r="G118" s="85">
        <v>88.88</v>
      </c>
      <c r="H118" s="84">
        <v>100</v>
      </c>
    </row>
    <row r="119" spans="1:8" s="76" customFormat="1" ht="54.75" customHeight="1" x14ac:dyDescent="0.25">
      <c r="A119" s="78"/>
      <c r="B119" s="64"/>
      <c r="C119" s="64" t="s">
        <v>552</v>
      </c>
      <c r="D119" s="64"/>
      <c r="E119" s="65" t="s">
        <v>257</v>
      </c>
      <c r="F119" s="84">
        <v>44.64</v>
      </c>
      <c r="G119" s="84">
        <v>44.64</v>
      </c>
      <c r="H119" s="84">
        <v>100</v>
      </c>
    </row>
    <row r="120" spans="1:8" s="76" customFormat="1" ht="31.5" customHeight="1" x14ac:dyDescent="0.25">
      <c r="A120" s="78"/>
      <c r="B120" s="64"/>
      <c r="C120" s="64" t="s">
        <v>553</v>
      </c>
      <c r="D120" s="64"/>
      <c r="E120" s="65" t="s">
        <v>453</v>
      </c>
      <c r="F120" s="84">
        <v>44.64</v>
      </c>
      <c r="G120" s="84">
        <v>44.64</v>
      </c>
      <c r="H120" s="84">
        <v>100</v>
      </c>
    </row>
    <row r="121" spans="1:8" s="76" customFormat="1" ht="44.25" customHeight="1" x14ac:dyDescent="0.25">
      <c r="A121" s="62"/>
      <c r="B121" s="61"/>
      <c r="C121" s="61" t="s">
        <v>553</v>
      </c>
      <c r="D121" s="61" t="s">
        <v>172</v>
      </c>
      <c r="E121" s="62" t="s">
        <v>173</v>
      </c>
      <c r="F121" s="85">
        <v>44.64</v>
      </c>
      <c r="G121" s="85">
        <v>44.64</v>
      </c>
      <c r="H121" s="84">
        <v>100</v>
      </c>
    </row>
    <row r="122" spans="1:8" s="76" customFormat="1" ht="57" customHeight="1" x14ac:dyDescent="0.25">
      <c r="A122" s="78"/>
      <c r="B122" s="64"/>
      <c r="C122" s="64" t="s">
        <v>507</v>
      </c>
      <c r="D122" s="64"/>
      <c r="E122" s="65" t="s">
        <v>249</v>
      </c>
      <c r="F122" s="84">
        <v>210.65</v>
      </c>
      <c r="G122" s="84">
        <v>210.65</v>
      </c>
      <c r="H122" s="84">
        <v>100</v>
      </c>
    </row>
    <row r="123" spans="1:8" s="76" customFormat="1" ht="30.75" customHeight="1" x14ac:dyDescent="0.25">
      <c r="A123" s="78"/>
      <c r="B123" s="64"/>
      <c r="C123" s="64" t="s">
        <v>508</v>
      </c>
      <c r="D123" s="64"/>
      <c r="E123" s="65" t="s">
        <v>250</v>
      </c>
      <c r="F123" s="84">
        <v>210.65</v>
      </c>
      <c r="G123" s="84">
        <v>210.65</v>
      </c>
      <c r="H123" s="84">
        <v>100</v>
      </c>
    </row>
    <row r="124" spans="1:8" s="76" customFormat="1" ht="36.75" customHeight="1" x14ac:dyDescent="0.25">
      <c r="A124" s="78"/>
      <c r="B124" s="64"/>
      <c r="C124" s="64" t="s">
        <v>509</v>
      </c>
      <c r="D124" s="64"/>
      <c r="E124" s="65" t="s">
        <v>251</v>
      </c>
      <c r="F124" s="84">
        <v>210.65</v>
      </c>
      <c r="G124" s="84">
        <v>210.65</v>
      </c>
      <c r="H124" s="84">
        <v>100</v>
      </c>
    </row>
    <row r="125" spans="1:8" s="76" customFormat="1" ht="63" customHeight="1" x14ac:dyDescent="0.25">
      <c r="A125" s="62"/>
      <c r="B125" s="61"/>
      <c r="C125" s="61" t="s">
        <v>509</v>
      </c>
      <c r="D125" s="61" t="s">
        <v>172</v>
      </c>
      <c r="E125" s="62" t="s">
        <v>173</v>
      </c>
      <c r="F125" s="85">
        <v>210.65</v>
      </c>
      <c r="G125" s="85">
        <v>210.65</v>
      </c>
      <c r="H125" s="84">
        <v>100</v>
      </c>
    </row>
    <row r="126" spans="1:8" s="76" customFormat="1" ht="54" customHeight="1" x14ac:dyDescent="0.25">
      <c r="A126" s="78"/>
      <c r="B126" s="64" t="s">
        <v>510</v>
      </c>
      <c r="C126" s="64"/>
      <c r="D126" s="64"/>
      <c r="E126" s="65" t="s">
        <v>724</v>
      </c>
      <c r="F126" s="84">
        <v>42.88</v>
      </c>
      <c r="G126" s="84">
        <v>42.88</v>
      </c>
      <c r="H126" s="84">
        <v>100</v>
      </c>
    </row>
    <row r="127" spans="1:8" s="76" customFormat="1" ht="18.75" customHeight="1" x14ac:dyDescent="0.25">
      <c r="A127" s="78"/>
      <c r="B127" s="64"/>
      <c r="C127" s="64" t="s">
        <v>492</v>
      </c>
      <c r="D127" s="64"/>
      <c r="E127" s="65" t="s">
        <v>236</v>
      </c>
      <c r="F127" s="84">
        <v>42.88</v>
      </c>
      <c r="G127" s="84">
        <v>42.88</v>
      </c>
      <c r="H127" s="84">
        <v>100</v>
      </c>
    </row>
    <row r="128" spans="1:8" s="76" customFormat="1" ht="68.25" customHeight="1" x14ac:dyDescent="0.25">
      <c r="A128" s="78"/>
      <c r="B128" s="64"/>
      <c r="C128" s="64" t="s">
        <v>502</v>
      </c>
      <c r="D128" s="64"/>
      <c r="E128" s="65" t="s">
        <v>245</v>
      </c>
      <c r="F128" s="84">
        <v>42.88</v>
      </c>
      <c r="G128" s="84">
        <v>42.88</v>
      </c>
      <c r="H128" s="84">
        <v>100</v>
      </c>
    </row>
    <row r="129" spans="1:8" s="76" customFormat="1" ht="46.5" customHeight="1" x14ac:dyDescent="0.25">
      <c r="A129" s="78"/>
      <c r="B129" s="64"/>
      <c r="C129" s="64" t="s">
        <v>507</v>
      </c>
      <c r="D129" s="64"/>
      <c r="E129" s="65" t="s">
        <v>249</v>
      </c>
      <c r="F129" s="84">
        <v>42.88</v>
      </c>
      <c r="G129" s="84">
        <v>42.88</v>
      </c>
      <c r="H129" s="84">
        <v>100</v>
      </c>
    </row>
    <row r="130" spans="1:8" s="76" customFormat="1" ht="36" customHeight="1" x14ac:dyDescent="0.25">
      <c r="A130" s="78"/>
      <c r="B130" s="64"/>
      <c r="C130" s="64" t="s">
        <v>508</v>
      </c>
      <c r="D130" s="64"/>
      <c r="E130" s="65" t="s">
        <v>250</v>
      </c>
      <c r="F130" s="84">
        <v>42.88</v>
      </c>
      <c r="G130" s="84">
        <v>42.88</v>
      </c>
      <c r="H130" s="84">
        <v>100</v>
      </c>
    </row>
    <row r="131" spans="1:8" s="76" customFormat="1" ht="36" customHeight="1" x14ac:dyDescent="0.25">
      <c r="A131" s="78"/>
      <c r="B131" s="64"/>
      <c r="C131" s="64" t="s">
        <v>509</v>
      </c>
      <c r="D131" s="64"/>
      <c r="E131" s="65" t="s">
        <v>251</v>
      </c>
      <c r="F131" s="84">
        <v>42.88</v>
      </c>
      <c r="G131" s="84">
        <v>42.88</v>
      </c>
      <c r="H131" s="84">
        <v>100</v>
      </c>
    </row>
    <row r="132" spans="1:8" s="76" customFormat="1" ht="40.5" customHeight="1" x14ac:dyDescent="0.25">
      <c r="A132" s="62"/>
      <c r="B132" s="61"/>
      <c r="C132" s="61" t="s">
        <v>509</v>
      </c>
      <c r="D132" s="61" t="s">
        <v>178</v>
      </c>
      <c r="E132" s="62" t="s">
        <v>179</v>
      </c>
      <c r="F132" s="85">
        <v>42.88</v>
      </c>
      <c r="G132" s="85">
        <v>42.88</v>
      </c>
      <c r="H132" s="84">
        <v>100</v>
      </c>
    </row>
    <row r="133" spans="1:8" s="76" customFormat="1" ht="48.75" customHeight="1" x14ac:dyDescent="0.25">
      <c r="A133" s="78"/>
      <c r="B133" s="64" t="s">
        <v>511</v>
      </c>
      <c r="C133" s="64"/>
      <c r="D133" s="64"/>
      <c r="E133" s="65" t="s">
        <v>187</v>
      </c>
      <c r="F133" s="84">
        <v>179.9</v>
      </c>
      <c r="G133" s="84">
        <v>179.9</v>
      </c>
      <c r="H133" s="84">
        <v>100</v>
      </c>
    </row>
    <row r="134" spans="1:8" s="76" customFormat="1" ht="42" customHeight="1" x14ac:dyDescent="0.25">
      <c r="A134" s="78"/>
      <c r="B134" s="64"/>
      <c r="C134" s="64" t="s">
        <v>492</v>
      </c>
      <c r="D134" s="64"/>
      <c r="E134" s="65" t="s">
        <v>236</v>
      </c>
      <c r="F134" s="84">
        <v>179.9</v>
      </c>
      <c r="G134" s="84">
        <v>179.9</v>
      </c>
      <c r="H134" s="84">
        <v>100</v>
      </c>
    </row>
    <row r="135" spans="1:8" s="76" customFormat="1" ht="63" customHeight="1" x14ac:dyDescent="0.25">
      <c r="A135" s="78"/>
      <c r="B135" s="64"/>
      <c r="C135" s="64" t="s">
        <v>502</v>
      </c>
      <c r="D135" s="64"/>
      <c r="E135" s="65" t="s">
        <v>245</v>
      </c>
      <c r="F135" s="84">
        <v>179.9</v>
      </c>
      <c r="G135" s="84">
        <v>179.9</v>
      </c>
      <c r="H135" s="84">
        <v>100</v>
      </c>
    </row>
    <row r="136" spans="1:8" s="76" customFormat="1" ht="33.75" customHeight="1" x14ac:dyDescent="0.25">
      <c r="A136" s="78"/>
      <c r="B136" s="64"/>
      <c r="C136" s="64" t="s">
        <v>512</v>
      </c>
      <c r="D136" s="64"/>
      <c r="E136" s="65" t="s">
        <v>456</v>
      </c>
      <c r="F136" s="84">
        <v>91.9</v>
      </c>
      <c r="G136" s="84">
        <v>91.9</v>
      </c>
      <c r="H136" s="84">
        <v>100</v>
      </c>
    </row>
    <row r="137" spans="1:8" s="76" customFormat="1" ht="50.25" customHeight="1" x14ac:dyDescent="0.25">
      <c r="A137" s="78"/>
      <c r="B137" s="64"/>
      <c r="C137" s="64" t="s">
        <v>513</v>
      </c>
      <c r="D137" s="64"/>
      <c r="E137" s="65" t="s">
        <v>457</v>
      </c>
      <c r="F137" s="84">
        <v>91.9</v>
      </c>
      <c r="G137" s="84">
        <v>91.9</v>
      </c>
      <c r="H137" s="84">
        <v>100</v>
      </c>
    </row>
    <row r="138" spans="1:8" s="76" customFormat="1" ht="42.75" customHeight="1" x14ac:dyDescent="0.25">
      <c r="A138" s="78"/>
      <c r="B138" s="64"/>
      <c r="C138" s="64" t="s">
        <v>653</v>
      </c>
      <c r="D138" s="64"/>
      <c r="E138" s="65" t="s">
        <v>252</v>
      </c>
      <c r="F138" s="84">
        <v>73</v>
      </c>
      <c r="G138" s="84">
        <v>73</v>
      </c>
      <c r="H138" s="84">
        <v>100</v>
      </c>
    </row>
    <row r="139" spans="1:8" s="76" customFormat="1" ht="54" customHeight="1" x14ac:dyDescent="0.25">
      <c r="A139" s="62"/>
      <c r="B139" s="61"/>
      <c r="C139" s="61" t="s">
        <v>653</v>
      </c>
      <c r="D139" s="61" t="s">
        <v>184</v>
      </c>
      <c r="E139" s="62" t="s">
        <v>185</v>
      </c>
      <c r="F139" s="85">
        <v>73</v>
      </c>
      <c r="G139" s="85">
        <v>73</v>
      </c>
      <c r="H139" s="84">
        <v>100</v>
      </c>
    </row>
    <row r="140" spans="1:8" s="76" customFormat="1" ht="57" customHeight="1" x14ac:dyDescent="0.25">
      <c r="A140" s="78"/>
      <c r="B140" s="64"/>
      <c r="C140" s="64" t="s">
        <v>514</v>
      </c>
      <c r="D140" s="64"/>
      <c r="E140" s="65" t="s">
        <v>253</v>
      </c>
      <c r="F140" s="84">
        <v>18.899999999999999</v>
      </c>
      <c r="G140" s="84">
        <v>18.899999999999999</v>
      </c>
      <c r="H140" s="84">
        <v>100</v>
      </c>
    </row>
    <row r="141" spans="1:8" s="76" customFormat="1" ht="36" customHeight="1" x14ac:dyDescent="0.25">
      <c r="A141" s="62"/>
      <c r="B141" s="61"/>
      <c r="C141" s="61" t="s">
        <v>514</v>
      </c>
      <c r="D141" s="61" t="s">
        <v>178</v>
      </c>
      <c r="E141" s="62" t="s">
        <v>179</v>
      </c>
      <c r="F141" s="85">
        <v>18.899999999999999</v>
      </c>
      <c r="G141" s="85">
        <v>18.899999999999999</v>
      </c>
      <c r="H141" s="84">
        <v>100</v>
      </c>
    </row>
    <row r="142" spans="1:8" s="76" customFormat="1" ht="31.5" customHeight="1" x14ac:dyDescent="0.25">
      <c r="A142" s="78"/>
      <c r="B142" s="64"/>
      <c r="C142" s="64" t="s">
        <v>571</v>
      </c>
      <c r="D142" s="64"/>
      <c r="E142" s="65" t="s">
        <v>254</v>
      </c>
      <c r="F142" s="84">
        <v>88</v>
      </c>
      <c r="G142" s="84">
        <v>88</v>
      </c>
      <c r="H142" s="84">
        <v>100</v>
      </c>
    </row>
    <row r="143" spans="1:8" s="76" customFormat="1" ht="39.75" customHeight="1" x14ac:dyDescent="0.25">
      <c r="A143" s="78"/>
      <c r="B143" s="64"/>
      <c r="C143" s="64" t="s">
        <v>572</v>
      </c>
      <c r="D143" s="64"/>
      <c r="E143" s="65" t="s">
        <v>255</v>
      </c>
      <c r="F143" s="84">
        <v>88</v>
      </c>
      <c r="G143" s="84">
        <v>88</v>
      </c>
      <c r="H143" s="84">
        <v>100</v>
      </c>
    </row>
    <row r="144" spans="1:8" s="76" customFormat="1" ht="28.5" customHeight="1" x14ac:dyDescent="0.25">
      <c r="A144" s="78"/>
      <c r="B144" s="64"/>
      <c r="C144" s="64" t="s">
        <v>573</v>
      </c>
      <c r="D144" s="64"/>
      <c r="E144" s="65" t="s">
        <v>256</v>
      </c>
      <c r="F144" s="84">
        <v>88</v>
      </c>
      <c r="G144" s="84">
        <v>88</v>
      </c>
      <c r="H144" s="84">
        <v>100</v>
      </c>
    </row>
    <row r="145" spans="1:8" s="76" customFormat="1" ht="47.25" customHeight="1" x14ac:dyDescent="0.25">
      <c r="A145" s="62"/>
      <c r="B145" s="61"/>
      <c r="C145" s="61" t="s">
        <v>573</v>
      </c>
      <c r="D145" s="61" t="s">
        <v>172</v>
      </c>
      <c r="E145" s="62" t="s">
        <v>173</v>
      </c>
      <c r="F145" s="85">
        <v>88</v>
      </c>
      <c r="G145" s="85">
        <v>88</v>
      </c>
      <c r="H145" s="84">
        <v>100</v>
      </c>
    </row>
    <row r="146" spans="1:8" s="79" customFormat="1" ht="26.25" customHeight="1" x14ac:dyDescent="0.25">
      <c r="A146" s="77" t="s">
        <v>176</v>
      </c>
      <c r="B146" s="59"/>
      <c r="C146" s="59"/>
      <c r="D146" s="59"/>
      <c r="E146" s="58" t="s">
        <v>188</v>
      </c>
      <c r="F146" s="83">
        <v>32735.16</v>
      </c>
      <c r="G146" s="83">
        <v>32735.16</v>
      </c>
      <c r="H146" s="83">
        <v>100</v>
      </c>
    </row>
    <row r="147" spans="1:8" s="76" customFormat="1" ht="31.5" customHeight="1" x14ac:dyDescent="0.25">
      <c r="A147" s="78"/>
      <c r="B147" s="64" t="s">
        <v>627</v>
      </c>
      <c r="C147" s="64"/>
      <c r="D147" s="64"/>
      <c r="E147" s="65" t="s">
        <v>189</v>
      </c>
      <c r="F147" s="84">
        <v>2012.77</v>
      </c>
      <c r="G147" s="84">
        <v>2012.77</v>
      </c>
      <c r="H147" s="84">
        <v>100</v>
      </c>
    </row>
    <row r="148" spans="1:8" s="76" customFormat="1" ht="30" customHeight="1" x14ac:dyDescent="0.25">
      <c r="A148" s="78"/>
      <c r="B148" s="64"/>
      <c r="C148" s="64" t="s">
        <v>516</v>
      </c>
      <c r="D148" s="64"/>
      <c r="E148" s="65" t="s">
        <v>236</v>
      </c>
      <c r="F148" s="84">
        <v>45</v>
      </c>
      <c r="G148" s="84">
        <v>45</v>
      </c>
      <c r="H148" s="84">
        <v>100</v>
      </c>
    </row>
    <row r="149" spans="1:8" s="76" customFormat="1" ht="51.75" customHeight="1" x14ac:dyDescent="0.25">
      <c r="A149" s="78"/>
      <c r="B149" s="64"/>
      <c r="C149" s="64" t="s">
        <v>628</v>
      </c>
      <c r="D149" s="64"/>
      <c r="E149" s="65" t="s">
        <v>417</v>
      </c>
      <c r="F149" s="84">
        <v>45</v>
      </c>
      <c r="G149" s="84">
        <v>45</v>
      </c>
      <c r="H149" s="84">
        <v>100</v>
      </c>
    </row>
    <row r="150" spans="1:8" s="76" customFormat="1" ht="23.25" customHeight="1" x14ac:dyDescent="0.25">
      <c r="A150" s="78"/>
      <c r="B150" s="64"/>
      <c r="C150" s="64" t="s">
        <v>629</v>
      </c>
      <c r="D150" s="64"/>
      <c r="E150" s="65" t="s">
        <v>445</v>
      </c>
      <c r="F150" s="84">
        <v>45</v>
      </c>
      <c r="G150" s="84">
        <v>45</v>
      </c>
      <c r="H150" s="84">
        <v>100</v>
      </c>
    </row>
    <row r="151" spans="1:8" s="76" customFormat="1" ht="44.25" customHeight="1" x14ac:dyDescent="0.25">
      <c r="A151" s="78"/>
      <c r="B151" s="64"/>
      <c r="C151" s="64" t="s">
        <v>630</v>
      </c>
      <c r="D151" s="64"/>
      <c r="E151" s="65" t="s">
        <v>446</v>
      </c>
      <c r="F151" s="84">
        <v>45</v>
      </c>
      <c r="G151" s="84">
        <v>45</v>
      </c>
      <c r="H151" s="84">
        <v>100</v>
      </c>
    </row>
    <row r="152" spans="1:8" s="76" customFormat="1" ht="82.5" customHeight="1" x14ac:dyDescent="0.25">
      <c r="A152" s="78"/>
      <c r="B152" s="64"/>
      <c r="C152" s="64" t="s">
        <v>631</v>
      </c>
      <c r="D152" s="64"/>
      <c r="E152" s="65" t="s">
        <v>447</v>
      </c>
      <c r="F152" s="84">
        <v>45</v>
      </c>
      <c r="G152" s="84">
        <v>45</v>
      </c>
      <c r="H152" s="84">
        <v>100</v>
      </c>
    </row>
    <row r="153" spans="1:8" s="76" customFormat="1" ht="39" customHeight="1" x14ac:dyDescent="0.25">
      <c r="A153" s="62"/>
      <c r="B153" s="61"/>
      <c r="C153" s="61" t="s">
        <v>631</v>
      </c>
      <c r="D153" s="61" t="s">
        <v>172</v>
      </c>
      <c r="E153" s="62" t="s">
        <v>173</v>
      </c>
      <c r="F153" s="85">
        <v>45</v>
      </c>
      <c r="G153" s="85">
        <v>45</v>
      </c>
      <c r="H153" s="84">
        <v>100</v>
      </c>
    </row>
    <row r="154" spans="1:8" s="76" customFormat="1" ht="35.25" customHeight="1" x14ac:dyDescent="0.25">
      <c r="A154" s="78"/>
      <c r="B154" s="64"/>
      <c r="C154" s="64" t="s">
        <v>474</v>
      </c>
      <c r="D154" s="64"/>
      <c r="E154" s="65" t="s">
        <v>224</v>
      </c>
      <c r="F154" s="84">
        <v>1967.77</v>
      </c>
      <c r="G154" s="84">
        <v>1967.77</v>
      </c>
      <c r="H154" s="84">
        <v>100</v>
      </c>
    </row>
    <row r="155" spans="1:8" s="76" customFormat="1" ht="32.25" customHeight="1" x14ac:dyDescent="0.25">
      <c r="A155" s="78"/>
      <c r="B155" s="64"/>
      <c r="C155" s="64" t="s">
        <v>475</v>
      </c>
      <c r="D155" s="64"/>
      <c r="E155" s="65" t="s">
        <v>225</v>
      </c>
      <c r="F155" s="84">
        <v>1807.75</v>
      </c>
      <c r="G155" s="84">
        <v>1807.75</v>
      </c>
      <c r="H155" s="84">
        <v>100</v>
      </c>
    </row>
    <row r="156" spans="1:8" s="76" customFormat="1" ht="50.25" customHeight="1" x14ac:dyDescent="0.25">
      <c r="A156" s="78"/>
      <c r="B156" s="64"/>
      <c r="C156" s="64" t="s">
        <v>632</v>
      </c>
      <c r="D156" s="64"/>
      <c r="E156" s="65" t="s">
        <v>633</v>
      </c>
      <c r="F156" s="84">
        <v>162.47</v>
      </c>
      <c r="G156" s="84">
        <v>162.47</v>
      </c>
      <c r="H156" s="84">
        <v>100</v>
      </c>
    </row>
    <row r="157" spans="1:8" s="76" customFormat="1" ht="111.75" customHeight="1" x14ac:dyDescent="0.25">
      <c r="A157" s="62"/>
      <c r="B157" s="61"/>
      <c r="C157" s="61" t="s">
        <v>632</v>
      </c>
      <c r="D157" s="61" t="s">
        <v>168</v>
      </c>
      <c r="E157" s="62" t="s">
        <v>169</v>
      </c>
      <c r="F157" s="85">
        <v>162.47</v>
      </c>
      <c r="G157" s="85">
        <v>162.47</v>
      </c>
      <c r="H157" s="84">
        <v>100</v>
      </c>
    </row>
    <row r="158" spans="1:8" s="76" customFormat="1" ht="37.5" customHeight="1" x14ac:dyDescent="0.25">
      <c r="A158" s="78"/>
      <c r="B158" s="64"/>
      <c r="C158" s="64" t="s">
        <v>476</v>
      </c>
      <c r="D158" s="64"/>
      <c r="E158" s="65" t="s">
        <v>226</v>
      </c>
      <c r="F158" s="84">
        <v>1645.28</v>
      </c>
      <c r="G158" s="84">
        <v>1645.28</v>
      </c>
      <c r="H158" s="84">
        <v>100</v>
      </c>
    </row>
    <row r="159" spans="1:8" s="76" customFormat="1" ht="93.75" customHeight="1" x14ac:dyDescent="0.25">
      <c r="A159" s="62"/>
      <c r="B159" s="61"/>
      <c r="C159" s="61" t="s">
        <v>476</v>
      </c>
      <c r="D159" s="61" t="s">
        <v>168</v>
      </c>
      <c r="E159" s="62" t="s">
        <v>169</v>
      </c>
      <c r="F159" s="85">
        <v>1578.41</v>
      </c>
      <c r="G159" s="85">
        <v>1578.41</v>
      </c>
      <c r="H159" s="84">
        <v>100</v>
      </c>
    </row>
    <row r="160" spans="1:8" s="76" customFormat="1" ht="45" customHeight="1" x14ac:dyDescent="0.25">
      <c r="A160" s="62"/>
      <c r="B160" s="61"/>
      <c r="C160" s="61" t="s">
        <v>476</v>
      </c>
      <c r="D160" s="61" t="s">
        <v>172</v>
      </c>
      <c r="E160" s="62" t="s">
        <v>173</v>
      </c>
      <c r="F160" s="85">
        <v>66.87</v>
      </c>
      <c r="G160" s="85">
        <v>66.87</v>
      </c>
      <c r="H160" s="84">
        <v>100</v>
      </c>
    </row>
    <row r="161" spans="1:8" s="76" customFormat="1" ht="37.5" customHeight="1" x14ac:dyDescent="0.25">
      <c r="A161" s="78"/>
      <c r="B161" s="64"/>
      <c r="C161" s="64" t="s">
        <v>530</v>
      </c>
      <c r="D161" s="64"/>
      <c r="E161" s="65" t="s">
        <v>240</v>
      </c>
      <c r="F161" s="84">
        <v>160.02000000000001</v>
      </c>
      <c r="G161" s="84">
        <v>160.02000000000001</v>
      </c>
      <c r="H161" s="84">
        <v>100</v>
      </c>
    </row>
    <row r="162" spans="1:8" s="76" customFormat="1" ht="66" customHeight="1" x14ac:dyDescent="0.25">
      <c r="A162" s="78"/>
      <c r="B162" s="64"/>
      <c r="C162" s="64" t="s">
        <v>634</v>
      </c>
      <c r="D162" s="64"/>
      <c r="E162" s="65" t="s">
        <v>455</v>
      </c>
      <c r="F162" s="84">
        <v>160.02000000000001</v>
      </c>
      <c r="G162" s="84">
        <v>160.02000000000001</v>
      </c>
      <c r="H162" s="84">
        <v>100</v>
      </c>
    </row>
    <row r="163" spans="1:8" s="76" customFormat="1" ht="49.5" customHeight="1" x14ac:dyDescent="0.25">
      <c r="A163" s="62"/>
      <c r="B163" s="61"/>
      <c r="C163" s="61" t="s">
        <v>634</v>
      </c>
      <c r="D163" s="61" t="s">
        <v>172</v>
      </c>
      <c r="E163" s="62" t="s">
        <v>173</v>
      </c>
      <c r="F163" s="85">
        <v>18.420000000000002</v>
      </c>
      <c r="G163" s="85">
        <v>18.420000000000002</v>
      </c>
      <c r="H163" s="84">
        <v>100</v>
      </c>
    </row>
    <row r="164" spans="1:8" s="76" customFormat="1" ht="25.5" customHeight="1" x14ac:dyDescent="0.25">
      <c r="A164" s="62"/>
      <c r="B164" s="61"/>
      <c r="C164" s="61" t="s">
        <v>634</v>
      </c>
      <c r="D164" s="61" t="s">
        <v>174</v>
      </c>
      <c r="E164" s="62" t="s">
        <v>175</v>
      </c>
      <c r="F164" s="85">
        <v>141.61000000000001</v>
      </c>
      <c r="G164" s="85">
        <v>141.61000000000001</v>
      </c>
      <c r="H164" s="84">
        <v>100</v>
      </c>
    </row>
    <row r="165" spans="1:8" s="76" customFormat="1" ht="20.25" customHeight="1" x14ac:dyDescent="0.25">
      <c r="A165" s="78"/>
      <c r="B165" s="64" t="s">
        <v>635</v>
      </c>
      <c r="C165" s="64"/>
      <c r="D165" s="64"/>
      <c r="E165" s="65" t="s">
        <v>193</v>
      </c>
      <c r="F165" s="84">
        <v>1053.51</v>
      </c>
      <c r="G165" s="84">
        <v>1053.51</v>
      </c>
      <c r="H165" s="84">
        <v>100</v>
      </c>
    </row>
    <row r="166" spans="1:8" s="76" customFormat="1" ht="20.25" customHeight="1" x14ac:dyDescent="0.25">
      <c r="A166" s="78"/>
      <c r="B166" s="64"/>
      <c r="C166" s="64" t="s">
        <v>516</v>
      </c>
      <c r="D166" s="64"/>
      <c r="E166" s="65" t="s">
        <v>236</v>
      </c>
      <c r="F166" s="84">
        <v>1053.51</v>
      </c>
      <c r="G166" s="84">
        <v>1053.51</v>
      </c>
      <c r="H166" s="84">
        <v>100</v>
      </c>
    </row>
    <row r="167" spans="1:8" s="76" customFormat="1" ht="63" customHeight="1" x14ac:dyDescent="0.25">
      <c r="A167" s="78"/>
      <c r="B167" s="64"/>
      <c r="C167" s="64" t="s">
        <v>628</v>
      </c>
      <c r="D167" s="64"/>
      <c r="E167" s="65" t="s">
        <v>417</v>
      </c>
      <c r="F167" s="84">
        <v>1053.51</v>
      </c>
      <c r="G167" s="84">
        <v>1053.51</v>
      </c>
      <c r="H167" s="84">
        <v>100</v>
      </c>
    </row>
    <row r="168" spans="1:8" s="76" customFormat="1" ht="36" customHeight="1" x14ac:dyDescent="0.25">
      <c r="A168" s="78"/>
      <c r="B168" s="64"/>
      <c r="C168" s="64" t="s">
        <v>636</v>
      </c>
      <c r="D168" s="64"/>
      <c r="E168" s="65" t="s">
        <v>418</v>
      </c>
      <c r="F168" s="84">
        <v>1053.51</v>
      </c>
      <c r="G168" s="84">
        <v>1053.51</v>
      </c>
      <c r="H168" s="84">
        <v>100</v>
      </c>
    </row>
    <row r="169" spans="1:8" s="76" customFormat="1" ht="31.5" customHeight="1" x14ac:dyDescent="0.25">
      <c r="A169" s="78"/>
      <c r="B169" s="64"/>
      <c r="C169" s="64" t="s">
        <v>637</v>
      </c>
      <c r="D169" s="64"/>
      <c r="E169" s="65" t="s">
        <v>419</v>
      </c>
      <c r="F169" s="84">
        <v>1053.51</v>
      </c>
      <c r="G169" s="84">
        <v>1053.51</v>
      </c>
      <c r="H169" s="84">
        <v>100</v>
      </c>
    </row>
    <row r="170" spans="1:8" s="76" customFormat="1" ht="70.5" customHeight="1" x14ac:dyDescent="0.25">
      <c r="A170" s="78"/>
      <c r="B170" s="64"/>
      <c r="C170" s="64" t="s">
        <v>638</v>
      </c>
      <c r="D170" s="64"/>
      <c r="E170" s="65" t="s">
        <v>420</v>
      </c>
      <c r="F170" s="84">
        <v>1053.51</v>
      </c>
      <c r="G170" s="84">
        <v>1053.51</v>
      </c>
      <c r="H170" s="84">
        <v>100</v>
      </c>
    </row>
    <row r="171" spans="1:8" s="76" customFormat="1" ht="41.25" customHeight="1" x14ac:dyDescent="0.25">
      <c r="A171" s="62"/>
      <c r="B171" s="61"/>
      <c r="C171" s="61" t="s">
        <v>638</v>
      </c>
      <c r="D171" s="61" t="s">
        <v>172</v>
      </c>
      <c r="E171" s="62" t="s">
        <v>173</v>
      </c>
      <c r="F171" s="85">
        <v>1053.51</v>
      </c>
      <c r="G171" s="85">
        <v>1053.51</v>
      </c>
      <c r="H171" s="84">
        <v>100</v>
      </c>
    </row>
    <row r="172" spans="1:8" s="76" customFormat="1" ht="31.5" customHeight="1" x14ac:dyDescent="0.25">
      <c r="A172" s="78"/>
      <c r="B172" s="64" t="s">
        <v>554</v>
      </c>
      <c r="C172" s="64"/>
      <c r="D172" s="64"/>
      <c r="E172" s="65" t="s">
        <v>194</v>
      </c>
      <c r="F172" s="84">
        <v>29008.18</v>
      </c>
      <c r="G172" s="84">
        <v>29008.18</v>
      </c>
      <c r="H172" s="84">
        <v>100</v>
      </c>
    </row>
    <row r="173" spans="1:8" s="76" customFormat="1" ht="20.25" customHeight="1" x14ac:dyDescent="0.25">
      <c r="A173" s="78"/>
      <c r="B173" s="64"/>
      <c r="C173" s="64" t="s">
        <v>516</v>
      </c>
      <c r="D173" s="64"/>
      <c r="E173" s="65" t="s">
        <v>236</v>
      </c>
      <c r="F173" s="84">
        <v>29008.18</v>
      </c>
      <c r="G173" s="84">
        <v>29008.18</v>
      </c>
      <c r="H173" s="84">
        <v>100</v>
      </c>
    </row>
    <row r="174" spans="1:8" s="76" customFormat="1" ht="51.75" customHeight="1" x14ac:dyDescent="0.25">
      <c r="A174" s="78"/>
      <c r="B174" s="64"/>
      <c r="C174" s="64" t="s">
        <v>555</v>
      </c>
      <c r="D174" s="64"/>
      <c r="E174" s="65" t="s">
        <v>291</v>
      </c>
      <c r="F174" s="84">
        <v>29008.18</v>
      </c>
      <c r="G174" s="84">
        <v>29008.18</v>
      </c>
      <c r="H174" s="84">
        <v>100</v>
      </c>
    </row>
    <row r="175" spans="1:8" s="76" customFormat="1" ht="30.75" customHeight="1" x14ac:dyDescent="0.25">
      <c r="A175" s="78"/>
      <c r="B175" s="64"/>
      <c r="C175" s="64" t="s">
        <v>556</v>
      </c>
      <c r="D175" s="64"/>
      <c r="E175" s="65" t="s">
        <v>292</v>
      </c>
      <c r="F175" s="84">
        <v>25852.87</v>
      </c>
      <c r="G175" s="84">
        <v>25852.87</v>
      </c>
      <c r="H175" s="84">
        <v>100</v>
      </c>
    </row>
    <row r="176" spans="1:8" s="76" customFormat="1" ht="42.75" customHeight="1" x14ac:dyDescent="0.25">
      <c r="A176" s="78"/>
      <c r="B176" s="64"/>
      <c r="C176" s="64" t="s">
        <v>557</v>
      </c>
      <c r="D176" s="64"/>
      <c r="E176" s="65" t="s">
        <v>293</v>
      </c>
      <c r="F176" s="84">
        <v>25852.87</v>
      </c>
      <c r="G176" s="84">
        <v>25852.87</v>
      </c>
      <c r="H176" s="84">
        <v>100</v>
      </c>
    </row>
    <row r="177" spans="1:8" s="76" customFormat="1" ht="34.5" customHeight="1" x14ac:dyDescent="0.25">
      <c r="A177" s="78"/>
      <c r="B177" s="64"/>
      <c r="C177" s="64" t="s">
        <v>558</v>
      </c>
      <c r="D177" s="64"/>
      <c r="E177" s="65" t="s">
        <v>294</v>
      </c>
      <c r="F177" s="84">
        <v>18897</v>
      </c>
      <c r="G177" s="84">
        <v>18897</v>
      </c>
      <c r="H177" s="84">
        <v>100</v>
      </c>
    </row>
    <row r="178" spans="1:8" s="76" customFormat="1" ht="31.5" customHeight="1" x14ac:dyDescent="0.25">
      <c r="A178" s="62"/>
      <c r="B178" s="61"/>
      <c r="C178" s="61" t="s">
        <v>558</v>
      </c>
      <c r="D178" s="61" t="s">
        <v>172</v>
      </c>
      <c r="E178" s="62" t="s">
        <v>173</v>
      </c>
      <c r="F178" s="85">
        <v>15634.61</v>
      </c>
      <c r="G178" s="85">
        <v>15634.61</v>
      </c>
      <c r="H178" s="84">
        <v>100</v>
      </c>
    </row>
    <row r="179" spans="1:8" s="76" customFormat="1" ht="56.25" customHeight="1" x14ac:dyDescent="0.25">
      <c r="A179" s="62"/>
      <c r="B179" s="61"/>
      <c r="C179" s="61" t="s">
        <v>558</v>
      </c>
      <c r="D179" s="61" t="s">
        <v>184</v>
      </c>
      <c r="E179" s="62" t="s">
        <v>185</v>
      </c>
      <c r="F179" s="85">
        <v>3262.39</v>
      </c>
      <c r="G179" s="85">
        <v>3262.39</v>
      </c>
      <c r="H179" s="84">
        <v>100</v>
      </c>
    </row>
    <row r="180" spans="1:8" s="76" customFormat="1" ht="76.5" customHeight="1" x14ac:dyDescent="0.25">
      <c r="A180" s="78"/>
      <c r="B180" s="64"/>
      <c r="C180" s="64" t="s">
        <v>559</v>
      </c>
      <c r="D180" s="64"/>
      <c r="E180" s="65" t="s">
        <v>295</v>
      </c>
      <c r="F180" s="84">
        <v>6955.87</v>
      </c>
      <c r="G180" s="84">
        <v>6955.87</v>
      </c>
      <c r="H180" s="84">
        <v>100</v>
      </c>
    </row>
    <row r="181" spans="1:8" s="76" customFormat="1" ht="32.25" customHeight="1" x14ac:dyDescent="0.25">
      <c r="A181" s="62"/>
      <c r="B181" s="61"/>
      <c r="C181" s="61" t="s">
        <v>559</v>
      </c>
      <c r="D181" s="61" t="s">
        <v>172</v>
      </c>
      <c r="E181" s="62" t="s">
        <v>173</v>
      </c>
      <c r="F181" s="85">
        <v>6955.87</v>
      </c>
      <c r="G181" s="85">
        <v>6955.87</v>
      </c>
      <c r="H181" s="84">
        <v>100</v>
      </c>
    </row>
    <row r="182" spans="1:8" s="76" customFormat="1" ht="33.75" customHeight="1" x14ac:dyDescent="0.25">
      <c r="A182" s="78"/>
      <c r="B182" s="64"/>
      <c r="C182" s="64" t="s">
        <v>560</v>
      </c>
      <c r="D182" s="64"/>
      <c r="E182" s="65" t="s">
        <v>439</v>
      </c>
      <c r="F182" s="84">
        <v>3155.31</v>
      </c>
      <c r="G182" s="84">
        <v>3155.31</v>
      </c>
      <c r="H182" s="84">
        <v>100</v>
      </c>
    </row>
    <row r="183" spans="1:8" s="76" customFormat="1" ht="30.75" customHeight="1" x14ac:dyDescent="0.25">
      <c r="A183" s="78"/>
      <c r="B183" s="64"/>
      <c r="C183" s="64" t="s">
        <v>561</v>
      </c>
      <c r="D183" s="64"/>
      <c r="E183" s="65" t="s">
        <v>440</v>
      </c>
      <c r="F183" s="84">
        <v>3155.31</v>
      </c>
      <c r="G183" s="84">
        <v>3155.31</v>
      </c>
      <c r="H183" s="84">
        <v>100</v>
      </c>
    </row>
    <row r="184" spans="1:8" s="76" customFormat="1" ht="41.25" customHeight="1" x14ac:dyDescent="0.25">
      <c r="A184" s="78"/>
      <c r="B184" s="64"/>
      <c r="C184" s="64" t="s">
        <v>562</v>
      </c>
      <c r="D184" s="64"/>
      <c r="E184" s="65" t="s">
        <v>441</v>
      </c>
      <c r="F184" s="84">
        <v>3155.31</v>
      </c>
      <c r="G184" s="84">
        <v>3155.31</v>
      </c>
      <c r="H184" s="84">
        <v>100</v>
      </c>
    </row>
    <row r="185" spans="1:8" s="76" customFormat="1" ht="42" customHeight="1" x14ac:dyDescent="0.25">
      <c r="A185" s="62"/>
      <c r="B185" s="61"/>
      <c r="C185" s="61" t="s">
        <v>562</v>
      </c>
      <c r="D185" s="61" t="s">
        <v>172</v>
      </c>
      <c r="E185" s="62" t="s">
        <v>173</v>
      </c>
      <c r="F185" s="85">
        <v>3155.31</v>
      </c>
      <c r="G185" s="85">
        <v>3155.31</v>
      </c>
      <c r="H185" s="84">
        <v>100</v>
      </c>
    </row>
    <row r="186" spans="1:8" s="76" customFormat="1" ht="35.25" customHeight="1" x14ac:dyDescent="0.25">
      <c r="A186" s="78"/>
      <c r="B186" s="64" t="s">
        <v>515</v>
      </c>
      <c r="C186" s="64"/>
      <c r="D186" s="64"/>
      <c r="E186" s="65" t="s">
        <v>196</v>
      </c>
      <c r="F186" s="84">
        <v>660.69</v>
      </c>
      <c r="G186" s="84">
        <v>660.69</v>
      </c>
      <c r="H186" s="84">
        <v>100</v>
      </c>
    </row>
    <row r="187" spans="1:8" s="76" customFormat="1" ht="27.75" customHeight="1" x14ac:dyDescent="0.25">
      <c r="A187" s="78"/>
      <c r="B187" s="64"/>
      <c r="C187" s="64" t="s">
        <v>516</v>
      </c>
      <c r="D187" s="64"/>
      <c r="E187" s="65" t="s">
        <v>236</v>
      </c>
      <c r="F187" s="84">
        <v>284.95999999999998</v>
      </c>
      <c r="G187" s="84">
        <v>284.95999999999998</v>
      </c>
      <c r="H187" s="84">
        <v>100</v>
      </c>
    </row>
    <row r="188" spans="1:8" s="76" customFormat="1" ht="66" customHeight="1" x14ac:dyDescent="0.25">
      <c r="A188" s="78"/>
      <c r="B188" s="64"/>
      <c r="C188" s="64" t="s">
        <v>517</v>
      </c>
      <c r="D188" s="64"/>
      <c r="E188" s="65" t="s">
        <v>421</v>
      </c>
      <c r="F188" s="84">
        <v>150</v>
      </c>
      <c r="G188" s="84">
        <v>150</v>
      </c>
      <c r="H188" s="84">
        <v>100</v>
      </c>
    </row>
    <row r="189" spans="1:8" s="76" customFormat="1" ht="36" customHeight="1" x14ac:dyDescent="0.25">
      <c r="A189" s="78"/>
      <c r="B189" s="64"/>
      <c r="C189" s="64" t="s">
        <v>518</v>
      </c>
      <c r="D189" s="64"/>
      <c r="E189" s="65" t="s">
        <v>258</v>
      </c>
      <c r="F189" s="84">
        <v>150</v>
      </c>
      <c r="G189" s="84">
        <v>150</v>
      </c>
      <c r="H189" s="84">
        <v>100</v>
      </c>
    </row>
    <row r="190" spans="1:8" s="76" customFormat="1" ht="51.75" customHeight="1" x14ac:dyDescent="0.25">
      <c r="A190" s="78"/>
      <c r="B190" s="64"/>
      <c r="C190" s="64" t="s">
        <v>519</v>
      </c>
      <c r="D190" s="64"/>
      <c r="E190" s="65" t="s">
        <v>259</v>
      </c>
      <c r="F190" s="84">
        <v>150</v>
      </c>
      <c r="G190" s="84">
        <v>150</v>
      </c>
      <c r="H190" s="84">
        <v>100</v>
      </c>
    </row>
    <row r="191" spans="1:8" s="76" customFormat="1" ht="59.25" customHeight="1" x14ac:dyDescent="0.25">
      <c r="A191" s="78"/>
      <c r="B191" s="64"/>
      <c r="C191" s="64" t="s">
        <v>520</v>
      </c>
      <c r="D191" s="64"/>
      <c r="E191" s="65" t="s">
        <v>451</v>
      </c>
      <c r="F191" s="84">
        <v>150</v>
      </c>
      <c r="G191" s="84">
        <v>150</v>
      </c>
      <c r="H191" s="84">
        <v>100</v>
      </c>
    </row>
    <row r="192" spans="1:8" s="76" customFormat="1" ht="48.75" customHeight="1" x14ac:dyDescent="0.25">
      <c r="A192" s="62"/>
      <c r="B192" s="61"/>
      <c r="C192" s="61" t="s">
        <v>520</v>
      </c>
      <c r="D192" s="61" t="s">
        <v>172</v>
      </c>
      <c r="E192" s="62" t="s">
        <v>173</v>
      </c>
      <c r="F192" s="85">
        <v>150</v>
      </c>
      <c r="G192" s="85">
        <v>150</v>
      </c>
      <c r="H192" s="84">
        <v>100</v>
      </c>
    </row>
    <row r="193" spans="1:8" s="76" customFormat="1" ht="48.75" customHeight="1" x14ac:dyDescent="0.25">
      <c r="A193" s="78"/>
      <c r="B193" s="64"/>
      <c r="C193" s="64" t="s">
        <v>628</v>
      </c>
      <c r="D193" s="64"/>
      <c r="E193" s="65" t="s">
        <v>417</v>
      </c>
      <c r="F193" s="84">
        <v>134.96</v>
      </c>
      <c r="G193" s="84">
        <v>134.96</v>
      </c>
      <c r="H193" s="84">
        <v>100</v>
      </c>
    </row>
    <row r="194" spans="1:8" s="76" customFormat="1" ht="33" customHeight="1" x14ac:dyDescent="0.25">
      <c r="A194" s="78"/>
      <c r="B194" s="64"/>
      <c r="C194" s="64" t="s">
        <v>636</v>
      </c>
      <c r="D194" s="64"/>
      <c r="E194" s="65" t="s">
        <v>418</v>
      </c>
      <c r="F194" s="84">
        <v>134.96</v>
      </c>
      <c r="G194" s="84">
        <v>134.96</v>
      </c>
      <c r="H194" s="84">
        <v>100</v>
      </c>
    </row>
    <row r="195" spans="1:8" s="76" customFormat="1" ht="42" customHeight="1" x14ac:dyDescent="0.25">
      <c r="A195" s="78"/>
      <c r="B195" s="64"/>
      <c r="C195" s="64" t="s">
        <v>637</v>
      </c>
      <c r="D195" s="64"/>
      <c r="E195" s="65" t="s">
        <v>419</v>
      </c>
      <c r="F195" s="84">
        <v>134.96</v>
      </c>
      <c r="G195" s="84">
        <v>134.96</v>
      </c>
      <c r="H195" s="84">
        <v>100</v>
      </c>
    </row>
    <row r="196" spans="1:8" s="76" customFormat="1" ht="54" customHeight="1" x14ac:dyDescent="0.25">
      <c r="A196" s="78"/>
      <c r="B196" s="64"/>
      <c r="C196" s="64" t="s">
        <v>639</v>
      </c>
      <c r="D196" s="64"/>
      <c r="E196" s="65" t="s">
        <v>448</v>
      </c>
      <c r="F196" s="84">
        <v>109.2</v>
      </c>
      <c r="G196" s="84">
        <v>109.2</v>
      </c>
      <c r="H196" s="84">
        <v>100</v>
      </c>
    </row>
    <row r="197" spans="1:8" s="76" customFormat="1" ht="35.25" customHeight="1" x14ac:dyDescent="0.25">
      <c r="A197" s="62"/>
      <c r="B197" s="61"/>
      <c r="C197" s="61" t="s">
        <v>639</v>
      </c>
      <c r="D197" s="61" t="s">
        <v>172</v>
      </c>
      <c r="E197" s="62" t="s">
        <v>173</v>
      </c>
      <c r="F197" s="85">
        <v>109.2</v>
      </c>
      <c r="G197" s="85">
        <v>109.2</v>
      </c>
      <c r="H197" s="84">
        <v>100</v>
      </c>
    </row>
    <row r="198" spans="1:8" s="76" customFormat="1" ht="80.25" customHeight="1" x14ac:dyDescent="0.25">
      <c r="A198" s="78"/>
      <c r="B198" s="64"/>
      <c r="C198" s="64" t="s">
        <v>640</v>
      </c>
      <c r="D198" s="64"/>
      <c r="E198" s="65" t="s">
        <v>260</v>
      </c>
      <c r="F198" s="84">
        <v>25.76</v>
      </c>
      <c r="G198" s="84">
        <v>25.76</v>
      </c>
      <c r="H198" s="84">
        <v>100</v>
      </c>
    </row>
    <row r="199" spans="1:8" s="76" customFormat="1" ht="43.5" customHeight="1" x14ac:dyDescent="0.25">
      <c r="A199" s="62"/>
      <c r="B199" s="61"/>
      <c r="C199" s="61" t="s">
        <v>640</v>
      </c>
      <c r="D199" s="61" t="s">
        <v>172</v>
      </c>
      <c r="E199" s="62" t="s">
        <v>173</v>
      </c>
      <c r="F199" s="85">
        <v>25.76</v>
      </c>
      <c r="G199" s="85">
        <v>25.76</v>
      </c>
      <c r="H199" s="84">
        <v>100</v>
      </c>
    </row>
    <row r="200" spans="1:8" s="76" customFormat="1" ht="25.5" customHeight="1" x14ac:dyDescent="0.25">
      <c r="A200" s="78"/>
      <c r="B200" s="64"/>
      <c r="C200" s="64" t="s">
        <v>492</v>
      </c>
      <c r="D200" s="64"/>
      <c r="E200" s="65" t="s">
        <v>236</v>
      </c>
      <c r="F200" s="84">
        <v>375.73</v>
      </c>
      <c r="G200" s="84">
        <v>375.73</v>
      </c>
      <c r="H200" s="84">
        <v>100</v>
      </c>
    </row>
    <row r="201" spans="1:8" s="76" customFormat="1" ht="72.75" customHeight="1" x14ac:dyDescent="0.25">
      <c r="A201" s="78"/>
      <c r="B201" s="64"/>
      <c r="C201" s="64" t="s">
        <v>493</v>
      </c>
      <c r="D201" s="64"/>
      <c r="E201" s="65" t="s">
        <v>285</v>
      </c>
      <c r="F201" s="84">
        <v>375.73</v>
      </c>
      <c r="G201" s="84">
        <v>375.73</v>
      </c>
      <c r="H201" s="84">
        <v>100</v>
      </c>
    </row>
    <row r="202" spans="1:8" s="76" customFormat="1" ht="33.75" customHeight="1" x14ac:dyDescent="0.25">
      <c r="A202" s="78"/>
      <c r="B202" s="64"/>
      <c r="C202" s="64" t="s">
        <v>494</v>
      </c>
      <c r="D202" s="64"/>
      <c r="E202" s="65" t="s">
        <v>726</v>
      </c>
      <c r="F202" s="84">
        <v>375.73</v>
      </c>
      <c r="G202" s="84">
        <v>375.73</v>
      </c>
      <c r="H202" s="84">
        <v>100</v>
      </c>
    </row>
    <row r="203" spans="1:8" s="76" customFormat="1" ht="30" customHeight="1" x14ac:dyDescent="0.25">
      <c r="A203" s="78"/>
      <c r="B203" s="64"/>
      <c r="C203" s="64" t="s">
        <v>495</v>
      </c>
      <c r="D203" s="64"/>
      <c r="E203" s="65" t="s">
        <v>296</v>
      </c>
      <c r="F203" s="84">
        <v>375.73</v>
      </c>
      <c r="G203" s="84">
        <v>375.73</v>
      </c>
      <c r="H203" s="84">
        <v>100</v>
      </c>
    </row>
    <row r="204" spans="1:8" s="76" customFormat="1" ht="37.5" customHeight="1" x14ac:dyDescent="0.25">
      <c r="A204" s="78"/>
      <c r="B204" s="64"/>
      <c r="C204" s="64" t="s">
        <v>563</v>
      </c>
      <c r="D204" s="64"/>
      <c r="E204" s="65" t="s">
        <v>297</v>
      </c>
      <c r="F204" s="84">
        <v>375.73</v>
      </c>
      <c r="G204" s="84">
        <v>375.73</v>
      </c>
      <c r="H204" s="84">
        <v>100</v>
      </c>
    </row>
    <row r="205" spans="1:8" s="76" customFormat="1" ht="45.75" customHeight="1" x14ac:dyDescent="0.25">
      <c r="A205" s="62"/>
      <c r="B205" s="61"/>
      <c r="C205" s="61" t="s">
        <v>563</v>
      </c>
      <c r="D205" s="61" t="s">
        <v>172</v>
      </c>
      <c r="E205" s="62" t="s">
        <v>173</v>
      </c>
      <c r="F205" s="85">
        <v>375.73</v>
      </c>
      <c r="G205" s="85">
        <v>375.73</v>
      </c>
      <c r="H205" s="84">
        <v>100</v>
      </c>
    </row>
    <row r="206" spans="1:8" s="79" customFormat="1" ht="35.25" customHeight="1" x14ac:dyDescent="0.25">
      <c r="A206" s="77" t="s">
        <v>180</v>
      </c>
      <c r="B206" s="59"/>
      <c r="C206" s="59"/>
      <c r="D206" s="59"/>
      <c r="E206" s="58" t="s">
        <v>197</v>
      </c>
      <c r="F206" s="83">
        <v>52411.89</v>
      </c>
      <c r="G206" s="83">
        <v>52411.89</v>
      </c>
      <c r="H206" s="83">
        <v>100</v>
      </c>
    </row>
    <row r="207" spans="1:8" s="76" customFormat="1" ht="27" customHeight="1" x14ac:dyDescent="0.25">
      <c r="A207" s="78"/>
      <c r="B207" s="64" t="s">
        <v>564</v>
      </c>
      <c r="C207" s="64"/>
      <c r="D207" s="64"/>
      <c r="E207" s="65" t="s">
        <v>198</v>
      </c>
      <c r="F207" s="84">
        <v>99.46</v>
      </c>
      <c r="G207" s="84">
        <v>99.46</v>
      </c>
      <c r="H207" s="84">
        <v>100</v>
      </c>
    </row>
    <row r="208" spans="1:8" s="76" customFormat="1" ht="23.25" customHeight="1" x14ac:dyDescent="0.25">
      <c r="A208" s="78"/>
      <c r="B208" s="64"/>
      <c r="C208" s="64" t="s">
        <v>492</v>
      </c>
      <c r="D208" s="64"/>
      <c r="E208" s="65" t="s">
        <v>236</v>
      </c>
      <c r="F208" s="84">
        <v>99.46</v>
      </c>
      <c r="G208" s="84">
        <v>99.46</v>
      </c>
      <c r="H208" s="84">
        <v>100</v>
      </c>
    </row>
    <row r="209" spans="1:8" s="76" customFormat="1" ht="65.25" customHeight="1" x14ac:dyDescent="0.25">
      <c r="A209" s="78"/>
      <c r="B209" s="64"/>
      <c r="C209" s="64" t="s">
        <v>493</v>
      </c>
      <c r="D209" s="64"/>
      <c r="E209" s="65" t="s">
        <v>285</v>
      </c>
      <c r="F209" s="84">
        <v>99.46</v>
      </c>
      <c r="G209" s="84">
        <v>99.46</v>
      </c>
      <c r="H209" s="84">
        <v>100</v>
      </c>
    </row>
    <row r="210" spans="1:8" s="76" customFormat="1" ht="49.5" customHeight="1" x14ac:dyDescent="0.25">
      <c r="A210" s="78"/>
      <c r="B210" s="64"/>
      <c r="C210" s="64" t="s">
        <v>543</v>
      </c>
      <c r="D210" s="64"/>
      <c r="E210" s="65" t="s">
        <v>286</v>
      </c>
      <c r="F210" s="84">
        <v>99.46</v>
      </c>
      <c r="G210" s="84">
        <v>99.46</v>
      </c>
      <c r="H210" s="84">
        <v>100</v>
      </c>
    </row>
    <row r="211" spans="1:8" s="76" customFormat="1" ht="31.5" customHeight="1" x14ac:dyDescent="0.25">
      <c r="A211" s="78"/>
      <c r="B211" s="64"/>
      <c r="C211" s="64" t="s">
        <v>544</v>
      </c>
      <c r="D211" s="64"/>
      <c r="E211" s="65" t="s">
        <v>287</v>
      </c>
      <c r="F211" s="84">
        <v>99.46</v>
      </c>
      <c r="G211" s="84">
        <v>99.46</v>
      </c>
      <c r="H211" s="84">
        <v>100</v>
      </c>
    </row>
    <row r="212" spans="1:8" s="76" customFormat="1" ht="67.5" customHeight="1" x14ac:dyDescent="0.25">
      <c r="A212" s="78"/>
      <c r="B212" s="64"/>
      <c r="C212" s="64" t="s">
        <v>565</v>
      </c>
      <c r="D212" s="64"/>
      <c r="E212" s="65" t="s">
        <v>298</v>
      </c>
      <c r="F212" s="84">
        <v>21.61</v>
      </c>
      <c r="G212" s="84">
        <v>21.61</v>
      </c>
      <c r="H212" s="84">
        <v>100</v>
      </c>
    </row>
    <row r="213" spans="1:8" s="76" customFormat="1" ht="38.25" customHeight="1" x14ac:dyDescent="0.25">
      <c r="A213" s="62"/>
      <c r="B213" s="61"/>
      <c r="C213" s="61" t="s">
        <v>565</v>
      </c>
      <c r="D213" s="61" t="s">
        <v>172</v>
      </c>
      <c r="E213" s="62" t="s">
        <v>173</v>
      </c>
      <c r="F213" s="85">
        <v>21.61</v>
      </c>
      <c r="G213" s="85">
        <v>21.61</v>
      </c>
      <c r="H213" s="84">
        <v>100</v>
      </c>
    </row>
    <row r="214" spans="1:8" s="76" customFormat="1" ht="27" customHeight="1" x14ac:dyDescent="0.25">
      <c r="A214" s="78"/>
      <c r="B214" s="64"/>
      <c r="C214" s="64" t="s">
        <v>546</v>
      </c>
      <c r="D214" s="64"/>
      <c r="E214" s="65" t="s">
        <v>289</v>
      </c>
      <c r="F214" s="84">
        <v>77.84</v>
      </c>
      <c r="G214" s="84">
        <v>77.84</v>
      </c>
      <c r="H214" s="84">
        <v>100</v>
      </c>
    </row>
    <row r="215" spans="1:8" s="76" customFormat="1" ht="39.75" customHeight="1" x14ac:dyDescent="0.25">
      <c r="A215" s="62"/>
      <c r="B215" s="61"/>
      <c r="C215" s="61" t="s">
        <v>546</v>
      </c>
      <c r="D215" s="61" t="s">
        <v>172</v>
      </c>
      <c r="E215" s="62" t="s">
        <v>173</v>
      </c>
      <c r="F215" s="85">
        <v>77.84</v>
      </c>
      <c r="G215" s="85">
        <v>77.84</v>
      </c>
      <c r="H215" s="84">
        <v>100</v>
      </c>
    </row>
    <row r="216" spans="1:8" s="76" customFormat="1" ht="20.25" customHeight="1" x14ac:dyDescent="0.25">
      <c r="A216" s="78"/>
      <c r="B216" s="64" t="s">
        <v>521</v>
      </c>
      <c r="C216" s="64"/>
      <c r="D216" s="64"/>
      <c r="E216" s="65" t="s">
        <v>199</v>
      </c>
      <c r="F216" s="84">
        <v>26028.65</v>
      </c>
      <c r="G216" s="84">
        <v>26028.65</v>
      </c>
      <c r="H216" s="84">
        <v>100</v>
      </c>
    </row>
    <row r="217" spans="1:8" s="76" customFormat="1" ht="30.75" customHeight="1" x14ac:dyDescent="0.25">
      <c r="A217" s="78"/>
      <c r="B217" s="64"/>
      <c r="C217" s="64" t="s">
        <v>516</v>
      </c>
      <c r="D217" s="64"/>
      <c r="E217" s="65" t="s">
        <v>236</v>
      </c>
      <c r="F217" s="84">
        <v>23531.48</v>
      </c>
      <c r="G217" s="84">
        <v>23531.48</v>
      </c>
      <c r="H217" s="84">
        <v>100</v>
      </c>
    </row>
    <row r="218" spans="1:8" s="76" customFormat="1" ht="66.75" customHeight="1" x14ac:dyDescent="0.25">
      <c r="A218" s="78"/>
      <c r="B218" s="64"/>
      <c r="C218" s="64" t="s">
        <v>517</v>
      </c>
      <c r="D218" s="64"/>
      <c r="E218" s="65" t="s">
        <v>421</v>
      </c>
      <c r="F218" s="84">
        <v>23531.48</v>
      </c>
      <c r="G218" s="84">
        <v>23531.48</v>
      </c>
      <c r="H218" s="84">
        <v>100</v>
      </c>
    </row>
    <row r="219" spans="1:8" s="76" customFormat="1" ht="30" customHeight="1" x14ac:dyDescent="0.25">
      <c r="A219" s="78"/>
      <c r="B219" s="64"/>
      <c r="C219" s="64" t="s">
        <v>518</v>
      </c>
      <c r="D219" s="64"/>
      <c r="E219" s="65" t="s">
        <v>258</v>
      </c>
      <c r="F219" s="84">
        <v>23531.48</v>
      </c>
      <c r="G219" s="84">
        <v>23531.48</v>
      </c>
      <c r="H219" s="84">
        <v>100</v>
      </c>
    </row>
    <row r="220" spans="1:8" s="76" customFormat="1" ht="38.25" customHeight="1" x14ac:dyDescent="0.25">
      <c r="A220" s="78"/>
      <c r="B220" s="64"/>
      <c r="C220" s="64" t="s">
        <v>522</v>
      </c>
      <c r="D220" s="64"/>
      <c r="E220" s="65" t="s">
        <v>261</v>
      </c>
      <c r="F220" s="84">
        <v>1492.5</v>
      </c>
      <c r="G220" s="84">
        <v>1492.5</v>
      </c>
      <c r="H220" s="84">
        <v>100</v>
      </c>
    </row>
    <row r="221" spans="1:8" s="76" customFormat="1" ht="45" customHeight="1" x14ac:dyDescent="0.25">
      <c r="A221" s="78"/>
      <c r="B221" s="64"/>
      <c r="C221" s="64" t="s">
        <v>523</v>
      </c>
      <c r="D221" s="64"/>
      <c r="E221" s="65" t="s">
        <v>262</v>
      </c>
      <c r="F221" s="84">
        <v>1492.5</v>
      </c>
      <c r="G221" s="84">
        <v>1492.5</v>
      </c>
      <c r="H221" s="84">
        <v>100</v>
      </c>
    </row>
    <row r="222" spans="1:8" s="76" customFormat="1" ht="51.75" customHeight="1" x14ac:dyDescent="0.25">
      <c r="A222" s="62"/>
      <c r="B222" s="61"/>
      <c r="C222" s="61" t="s">
        <v>523</v>
      </c>
      <c r="D222" s="61" t="s">
        <v>190</v>
      </c>
      <c r="E222" s="62" t="s">
        <v>191</v>
      </c>
      <c r="F222" s="85">
        <v>1492.5</v>
      </c>
      <c r="G222" s="85">
        <v>1492.5</v>
      </c>
      <c r="H222" s="84">
        <v>100</v>
      </c>
    </row>
    <row r="223" spans="1:8" s="76" customFormat="1" ht="51" customHeight="1" x14ac:dyDescent="0.25">
      <c r="A223" s="78"/>
      <c r="B223" s="64"/>
      <c r="C223" s="64" t="s">
        <v>519</v>
      </c>
      <c r="D223" s="64"/>
      <c r="E223" s="65" t="s">
        <v>259</v>
      </c>
      <c r="F223" s="84">
        <v>5038.9799999999996</v>
      </c>
      <c r="G223" s="84">
        <v>5038.9799999999996</v>
      </c>
      <c r="H223" s="84">
        <v>100</v>
      </c>
    </row>
    <row r="224" spans="1:8" s="76" customFormat="1" ht="39.75" customHeight="1" x14ac:dyDescent="0.25">
      <c r="A224" s="78"/>
      <c r="B224" s="64"/>
      <c r="C224" s="64" t="s">
        <v>524</v>
      </c>
      <c r="D224" s="64"/>
      <c r="E224" s="65" t="s">
        <v>263</v>
      </c>
      <c r="F224" s="84">
        <v>8.16</v>
      </c>
      <c r="G224" s="84">
        <v>8.16</v>
      </c>
      <c r="H224" s="84">
        <v>100</v>
      </c>
    </row>
    <row r="225" spans="1:8" s="76" customFormat="1" ht="21" customHeight="1" x14ac:dyDescent="0.25">
      <c r="A225" s="62"/>
      <c r="B225" s="61"/>
      <c r="C225" s="61" t="s">
        <v>524</v>
      </c>
      <c r="D225" s="61" t="s">
        <v>174</v>
      </c>
      <c r="E225" s="62" t="s">
        <v>175</v>
      </c>
      <c r="F225" s="85">
        <v>8.16</v>
      </c>
      <c r="G225" s="85">
        <v>8.16</v>
      </c>
      <c r="H225" s="84">
        <v>100</v>
      </c>
    </row>
    <row r="226" spans="1:8" s="76" customFormat="1" ht="87.75" customHeight="1" x14ac:dyDescent="0.25">
      <c r="A226" s="78"/>
      <c r="B226" s="64"/>
      <c r="C226" s="64" t="s">
        <v>525</v>
      </c>
      <c r="D226" s="64"/>
      <c r="E226" s="65" t="s">
        <v>357</v>
      </c>
      <c r="F226" s="84">
        <v>5030.82</v>
      </c>
      <c r="G226" s="84">
        <v>5030.82</v>
      </c>
      <c r="H226" s="84">
        <v>100</v>
      </c>
    </row>
    <row r="227" spans="1:8" s="76" customFormat="1" ht="35.25" customHeight="1" x14ac:dyDescent="0.25">
      <c r="A227" s="62"/>
      <c r="B227" s="61"/>
      <c r="C227" s="61" t="s">
        <v>525</v>
      </c>
      <c r="D227" s="61" t="s">
        <v>172</v>
      </c>
      <c r="E227" s="62" t="s">
        <v>173</v>
      </c>
      <c r="F227" s="85">
        <v>5030.82</v>
      </c>
      <c r="G227" s="85">
        <v>5030.82</v>
      </c>
      <c r="H227" s="84">
        <v>100</v>
      </c>
    </row>
    <row r="228" spans="1:8" s="76" customFormat="1" ht="33" customHeight="1" x14ac:dyDescent="0.25">
      <c r="A228" s="78"/>
      <c r="B228" s="64"/>
      <c r="C228" s="64" t="s">
        <v>526</v>
      </c>
      <c r="D228" s="64"/>
      <c r="E228" s="65" t="s">
        <v>527</v>
      </c>
      <c r="F228" s="84">
        <v>17000</v>
      </c>
      <c r="G228" s="84">
        <v>17000</v>
      </c>
      <c r="H228" s="84">
        <v>100</v>
      </c>
    </row>
    <row r="229" spans="1:8" s="76" customFormat="1" ht="48" customHeight="1" x14ac:dyDescent="0.25">
      <c r="A229" s="78"/>
      <c r="B229" s="64"/>
      <c r="C229" s="64" t="s">
        <v>528</v>
      </c>
      <c r="D229" s="64"/>
      <c r="E229" s="65" t="s">
        <v>529</v>
      </c>
      <c r="F229" s="84">
        <v>17000</v>
      </c>
      <c r="G229" s="84">
        <v>17000</v>
      </c>
      <c r="H229" s="84">
        <v>100</v>
      </c>
    </row>
    <row r="230" spans="1:8" s="76" customFormat="1" ht="40.5" customHeight="1" x14ac:dyDescent="0.25">
      <c r="A230" s="62"/>
      <c r="B230" s="61"/>
      <c r="C230" s="61" t="s">
        <v>528</v>
      </c>
      <c r="D230" s="61" t="s">
        <v>190</v>
      </c>
      <c r="E230" s="62" t="s">
        <v>191</v>
      </c>
      <c r="F230" s="85">
        <v>17000</v>
      </c>
      <c r="G230" s="85">
        <v>17000</v>
      </c>
      <c r="H230" s="84">
        <v>100</v>
      </c>
    </row>
    <row r="231" spans="1:8" s="76" customFormat="1" ht="25.5" customHeight="1" x14ac:dyDescent="0.25">
      <c r="A231" s="78"/>
      <c r="B231" s="64"/>
      <c r="C231" s="64" t="s">
        <v>492</v>
      </c>
      <c r="D231" s="64"/>
      <c r="E231" s="65" t="s">
        <v>236</v>
      </c>
      <c r="F231" s="84">
        <v>1094.6600000000001</v>
      </c>
      <c r="G231" s="84">
        <v>1094.6600000000001</v>
      </c>
      <c r="H231" s="84">
        <v>100</v>
      </c>
    </row>
    <row r="232" spans="1:8" s="76" customFormat="1" ht="45.75" customHeight="1" x14ac:dyDescent="0.25">
      <c r="A232" s="78"/>
      <c r="B232" s="64"/>
      <c r="C232" s="64" t="s">
        <v>493</v>
      </c>
      <c r="D232" s="64"/>
      <c r="E232" s="65" t="s">
        <v>285</v>
      </c>
      <c r="F232" s="84">
        <v>1094.6600000000001</v>
      </c>
      <c r="G232" s="84">
        <v>1094.6600000000001</v>
      </c>
      <c r="H232" s="84">
        <v>100</v>
      </c>
    </row>
    <row r="233" spans="1:8" s="76" customFormat="1" ht="44.25" customHeight="1" x14ac:dyDescent="0.25">
      <c r="A233" s="78"/>
      <c r="B233" s="64"/>
      <c r="C233" s="64" t="s">
        <v>543</v>
      </c>
      <c r="D233" s="64"/>
      <c r="E233" s="65" t="s">
        <v>286</v>
      </c>
      <c r="F233" s="84">
        <v>1094.6600000000001</v>
      </c>
      <c r="G233" s="84">
        <v>1094.6600000000001</v>
      </c>
      <c r="H233" s="84">
        <v>100</v>
      </c>
    </row>
    <row r="234" spans="1:8" s="76" customFormat="1" ht="36" customHeight="1" x14ac:dyDescent="0.25">
      <c r="A234" s="78"/>
      <c r="B234" s="64"/>
      <c r="C234" s="64" t="s">
        <v>544</v>
      </c>
      <c r="D234" s="64"/>
      <c r="E234" s="65" t="s">
        <v>287</v>
      </c>
      <c r="F234" s="84">
        <v>1094.6600000000001</v>
      </c>
      <c r="G234" s="84">
        <v>1094.6600000000001</v>
      </c>
      <c r="H234" s="84">
        <v>100</v>
      </c>
    </row>
    <row r="235" spans="1:8" s="76" customFormat="1" ht="20.25" customHeight="1" x14ac:dyDescent="0.25">
      <c r="A235" s="78"/>
      <c r="B235" s="64"/>
      <c r="C235" s="64" t="s">
        <v>546</v>
      </c>
      <c r="D235" s="64"/>
      <c r="E235" s="65" t="s">
        <v>289</v>
      </c>
      <c r="F235" s="84">
        <v>980.3</v>
      </c>
      <c r="G235" s="84">
        <v>980.3</v>
      </c>
      <c r="H235" s="84">
        <v>100</v>
      </c>
    </row>
    <row r="236" spans="1:8" s="76" customFormat="1" ht="36.75" customHeight="1" x14ac:dyDescent="0.25">
      <c r="A236" s="62"/>
      <c r="B236" s="61"/>
      <c r="C236" s="61" t="s">
        <v>546</v>
      </c>
      <c r="D236" s="61" t="s">
        <v>172</v>
      </c>
      <c r="E236" s="62" t="s">
        <v>173</v>
      </c>
      <c r="F236" s="85">
        <v>980.3</v>
      </c>
      <c r="G236" s="85">
        <v>980.3</v>
      </c>
      <c r="H236" s="84">
        <v>100</v>
      </c>
    </row>
    <row r="237" spans="1:8" s="76" customFormat="1" ht="62.25" customHeight="1" x14ac:dyDescent="0.25">
      <c r="A237" s="78"/>
      <c r="B237" s="64"/>
      <c r="C237" s="64" t="s">
        <v>566</v>
      </c>
      <c r="D237" s="64"/>
      <c r="E237" s="65" t="s">
        <v>299</v>
      </c>
      <c r="F237" s="84">
        <v>114.36</v>
      </c>
      <c r="G237" s="84">
        <v>114.36</v>
      </c>
      <c r="H237" s="84">
        <v>100</v>
      </c>
    </row>
    <row r="238" spans="1:8" s="76" customFormat="1" ht="30" customHeight="1" x14ac:dyDescent="0.25">
      <c r="A238" s="62"/>
      <c r="B238" s="61"/>
      <c r="C238" s="61" t="s">
        <v>566</v>
      </c>
      <c r="D238" s="61" t="s">
        <v>174</v>
      </c>
      <c r="E238" s="62" t="s">
        <v>175</v>
      </c>
      <c r="F238" s="85">
        <v>114.36</v>
      </c>
      <c r="G238" s="85">
        <v>114.36</v>
      </c>
      <c r="H238" s="84">
        <v>100</v>
      </c>
    </row>
    <row r="239" spans="1:8" s="76" customFormat="1" ht="40.5" customHeight="1" x14ac:dyDescent="0.25">
      <c r="A239" s="78"/>
      <c r="B239" s="64"/>
      <c r="C239" s="64" t="s">
        <v>474</v>
      </c>
      <c r="D239" s="64"/>
      <c r="E239" s="65" t="s">
        <v>224</v>
      </c>
      <c r="F239" s="84">
        <v>1402.52</v>
      </c>
      <c r="G239" s="84">
        <v>1402.52</v>
      </c>
      <c r="H239" s="84">
        <v>100</v>
      </c>
    </row>
    <row r="240" spans="1:8" s="76" customFormat="1" ht="20.25" customHeight="1" x14ac:dyDescent="0.25">
      <c r="A240" s="78"/>
      <c r="B240" s="64"/>
      <c r="C240" s="64" t="s">
        <v>530</v>
      </c>
      <c r="D240" s="64"/>
      <c r="E240" s="65" t="s">
        <v>240</v>
      </c>
      <c r="F240" s="84">
        <v>1402.52</v>
      </c>
      <c r="G240" s="84">
        <v>1402.52</v>
      </c>
      <c r="H240" s="84">
        <v>100</v>
      </c>
    </row>
    <row r="241" spans="1:8" s="76" customFormat="1" ht="21" customHeight="1" x14ac:dyDescent="0.25">
      <c r="A241" s="78"/>
      <c r="B241" s="64"/>
      <c r="C241" s="64" t="s">
        <v>531</v>
      </c>
      <c r="D241" s="64"/>
      <c r="E241" s="65" t="s">
        <v>364</v>
      </c>
      <c r="F241" s="84">
        <v>1402.52</v>
      </c>
      <c r="G241" s="84">
        <v>1402.52</v>
      </c>
      <c r="H241" s="84">
        <v>100</v>
      </c>
    </row>
    <row r="242" spans="1:8" s="76" customFormat="1" ht="29.25" customHeight="1" x14ac:dyDescent="0.25">
      <c r="A242" s="62"/>
      <c r="B242" s="61"/>
      <c r="C242" s="61" t="s">
        <v>531</v>
      </c>
      <c r="D242" s="61" t="s">
        <v>172</v>
      </c>
      <c r="E242" s="62" t="s">
        <v>173</v>
      </c>
      <c r="F242" s="85">
        <v>1402.52</v>
      </c>
      <c r="G242" s="85">
        <v>1402.52</v>
      </c>
      <c r="H242" s="84">
        <v>100</v>
      </c>
    </row>
    <row r="243" spans="1:8" s="76" customFormat="1" ht="33.75" customHeight="1" x14ac:dyDescent="0.25">
      <c r="A243" s="78"/>
      <c r="B243" s="64" t="s">
        <v>574</v>
      </c>
      <c r="C243" s="64"/>
      <c r="D243" s="64"/>
      <c r="E243" s="65" t="s">
        <v>200</v>
      </c>
      <c r="F243" s="84">
        <v>15782.31</v>
      </c>
      <c r="G243" s="84">
        <v>15782.31</v>
      </c>
      <c r="H243" s="84">
        <v>100</v>
      </c>
    </row>
    <row r="244" spans="1:8" s="76" customFormat="1" ht="24.75" customHeight="1" x14ac:dyDescent="0.25">
      <c r="A244" s="78"/>
      <c r="B244" s="64"/>
      <c r="C244" s="64" t="s">
        <v>516</v>
      </c>
      <c r="D244" s="64"/>
      <c r="E244" s="65" t="s">
        <v>236</v>
      </c>
      <c r="F244" s="84">
        <v>11942.52</v>
      </c>
      <c r="G244" s="84">
        <v>11942.52</v>
      </c>
      <c r="H244" s="84">
        <v>100</v>
      </c>
    </row>
    <row r="245" spans="1:8" s="76" customFormat="1" ht="61.5" customHeight="1" x14ac:dyDescent="0.25">
      <c r="A245" s="78"/>
      <c r="B245" s="64"/>
      <c r="C245" s="64" t="s">
        <v>517</v>
      </c>
      <c r="D245" s="64"/>
      <c r="E245" s="65" t="s">
        <v>421</v>
      </c>
      <c r="F245" s="84">
        <v>11942.52</v>
      </c>
      <c r="G245" s="84">
        <v>11942.52</v>
      </c>
      <c r="H245" s="84">
        <v>100</v>
      </c>
    </row>
    <row r="246" spans="1:8" s="76" customFormat="1" ht="29.25" customHeight="1" x14ac:dyDescent="0.25">
      <c r="A246" s="78"/>
      <c r="B246" s="64"/>
      <c r="C246" s="64" t="s">
        <v>698</v>
      </c>
      <c r="D246" s="64"/>
      <c r="E246" s="65" t="s">
        <v>359</v>
      </c>
      <c r="F246" s="84">
        <v>2087.85</v>
      </c>
      <c r="G246" s="84">
        <v>2087.85</v>
      </c>
      <c r="H246" s="84">
        <v>100</v>
      </c>
    </row>
    <row r="247" spans="1:8" s="76" customFormat="1" ht="71.25" customHeight="1" x14ac:dyDescent="0.25">
      <c r="A247" s="78"/>
      <c r="B247" s="64"/>
      <c r="C247" s="64" t="s">
        <v>699</v>
      </c>
      <c r="D247" s="64"/>
      <c r="E247" s="65" t="s">
        <v>442</v>
      </c>
      <c r="F247" s="84">
        <v>1941.51</v>
      </c>
      <c r="G247" s="84">
        <v>1941.51</v>
      </c>
      <c r="H247" s="84">
        <v>100</v>
      </c>
    </row>
    <row r="248" spans="1:8" s="76" customFormat="1" ht="69.75" customHeight="1" x14ac:dyDescent="0.25">
      <c r="A248" s="78"/>
      <c r="B248" s="64"/>
      <c r="C248" s="64" t="s">
        <v>700</v>
      </c>
      <c r="D248" s="64"/>
      <c r="E248" s="65" t="s">
        <v>443</v>
      </c>
      <c r="F248" s="84">
        <v>1941.51</v>
      </c>
      <c r="G248" s="84">
        <v>1941.51</v>
      </c>
      <c r="H248" s="84">
        <v>100</v>
      </c>
    </row>
    <row r="249" spans="1:8" s="76" customFormat="1" ht="39.75" customHeight="1" x14ac:dyDescent="0.25">
      <c r="A249" s="62"/>
      <c r="B249" s="61"/>
      <c r="C249" s="61" t="s">
        <v>700</v>
      </c>
      <c r="D249" s="61" t="s">
        <v>172</v>
      </c>
      <c r="E249" s="62" t="s">
        <v>173</v>
      </c>
      <c r="F249" s="85">
        <v>1941.51</v>
      </c>
      <c r="G249" s="85">
        <v>1941.51</v>
      </c>
      <c r="H249" s="84">
        <v>100</v>
      </c>
    </row>
    <row r="250" spans="1:8" s="76" customFormat="1" ht="35.25" customHeight="1" x14ac:dyDescent="0.25">
      <c r="A250" s="78"/>
      <c r="B250" s="64"/>
      <c r="C250" s="64" t="s">
        <v>701</v>
      </c>
      <c r="D250" s="64"/>
      <c r="E250" s="65" t="s">
        <v>360</v>
      </c>
      <c r="F250" s="84">
        <v>146.34</v>
      </c>
      <c r="G250" s="84">
        <v>146.34</v>
      </c>
      <c r="H250" s="84">
        <v>100</v>
      </c>
    </row>
    <row r="251" spans="1:8" s="76" customFormat="1" ht="69" customHeight="1" x14ac:dyDescent="0.25">
      <c r="A251" s="78"/>
      <c r="B251" s="64"/>
      <c r="C251" s="64" t="s">
        <v>702</v>
      </c>
      <c r="D251" s="64"/>
      <c r="E251" s="65" t="s">
        <v>361</v>
      </c>
      <c r="F251" s="84">
        <v>146.34</v>
      </c>
      <c r="G251" s="84">
        <v>146.34</v>
      </c>
      <c r="H251" s="84">
        <v>100</v>
      </c>
    </row>
    <row r="252" spans="1:8" s="76" customFormat="1" ht="48.75" customHeight="1" x14ac:dyDescent="0.25">
      <c r="A252" s="62"/>
      <c r="B252" s="61"/>
      <c r="C252" s="61" t="s">
        <v>702</v>
      </c>
      <c r="D252" s="61" t="s">
        <v>172</v>
      </c>
      <c r="E252" s="62" t="s">
        <v>173</v>
      </c>
      <c r="F252" s="85">
        <v>146.34</v>
      </c>
      <c r="G252" s="85">
        <v>146.34</v>
      </c>
      <c r="H252" s="84">
        <v>100</v>
      </c>
    </row>
    <row r="253" spans="1:8" s="76" customFormat="1" ht="36.75" customHeight="1" x14ac:dyDescent="0.25">
      <c r="A253" s="78"/>
      <c r="B253" s="64"/>
      <c r="C253" s="64" t="s">
        <v>703</v>
      </c>
      <c r="D253" s="64"/>
      <c r="E253" s="65" t="s">
        <v>267</v>
      </c>
      <c r="F253" s="84">
        <v>9854.67</v>
      </c>
      <c r="G253" s="84">
        <v>9854.67</v>
      </c>
      <c r="H253" s="84">
        <v>100</v>
      </c>
    </row>
    <row r="254" spans="1:8" s="76" customFormat="1" ht="45" customHeight="1" x14ac:dyDescent="0.25">
      <c r="A254" s="78"/>
      <c r="B254" s="64"/>
      <c r="C254" s="64" t="s">
        <v>704</v>
      </c>
      <c r="D254" s="64"/>
      <c r="E254" s="65" t="s">
        <v>268</v>
      </c>
      <c r="F254" s="84">
        <v>9854.67</v>
      </c>
      <c r="G254" s="84">
        <v>9854.67</v>
      </c>
      <c r="H254" s="84">
        <v>100</v>
      </c>
    </row>
    <row r="255" spans="1:8" s="76" customFormat="1" ht="36" customHeight="1" x14ac:dyDescent="0.25">
      <c r="A255" s="78"/>
      <c r="B255" s="64"/>
      <c r="C255" s="64" t="s">
        <v>705</v>
      </c>
      <c r="D255" s="64"/>
      <c r="E255" s="65" t="s">
        <v>362</v>
      </c>
      <c r="F255" s="84">
        <v>2508.81</v>
      </c>
      <c r="G255" s="84">
        <v>2508.81</v>
      </c>
      <c r="H255" s="84">
        <v>100</v>
      </c>
    </row>
    <row r="256" spans="1:8" s="76" customFormat="1" ht="42" customHeight="1" x14ac:dyDescent="0.25">
      <c r="A256" s="62"/>
      <c r="B256" s="61"/>
      <c r="C256" s="61" t="s">
        <v>705</v>
      </c>
      <c r="D256" s="61" t="s">
        <v>172</v>
      </c>
      <c r="E256" s="62" t="s">
        <v>173</v>
      </c>
      <c r="F256" s="85">
        <v>2508.81</v>
      </c>
      <c r="G256" s="85">
        <v>2508.81</v>
      </c>
      <c r="H256" s="84">
        <v>100</v>
      </c>
    </row>
    <row r="257" spans="1:8" s="76" customFormat="1" ht="26.25" customHeight="1" x14ac:dyDescent="0.25">
      <c r="A257" s="78"/>
      <c r="B257" s="64"/>
      <c r="C257" s="64" t="s">
        <v>706</v>
      </c>
      <c r="D257" s="64"/>
      <c r="E257" s="65" t="s">
        <v>707</v>
      </c>
      <c r="F257" s="84">
        <v>7345.86</v>
      </c>
      <c r="G257" s="84">
        <v>7345.86</v>
      </c>
      <c r="H257" s="84">
        <v>100</v>
      </c>
    </row>
    <row r="258" spans="1:8" s="76" customFormat="1" ht="27.75" customHeight="1" x14ac:dyDescent="0.25">
      <c r="A258" s="62"/>
      <c r="B258" s="61"/>
      <c r="C258" s="61" t="s">
        <v>706</v>
      </c>
      <c r="D258" s="61" t="s">
        <v>172</v>
      </c>
      <c r="E258" s="62" t="s">
        <v>173</v>
      </c>
      <c r="F258" s="85">
        <v>7345.86</v>
      </c>
      <c r="G258" s="85">
        <v>7345.86</v>
      </c>
      <c r="H258" s="84">
        <v>100</v>
      </c>
    </row>
    <row r="259" spans="1:8" s="76" customFormat="1" ht="22.5" customHeight="1" x14ac:dyDescent="0.25">
      <c r="A259" s="78"/>
      <c r="B259" s="64"/>
      <c r="C259" s="64" t="s">
        <v>492</v>
      </c>
      <c r="D259" s="64"/>
      <c r="E259" s="65" t="s">
        <v>236</v>
      </c>
      <c r="F259" s="84">
        <v>972.11</v>
      </c>
      <c r="G259" s="84">
        <v>972.11</v>
      </c>
      <c r="H259" s="84">
        <v>100</v>
      </c>
    </row>
    <row r="260" spans="1:8" s="76" customFormat="1" ht="50.25" customHeight="1" x14ac:dyDescent="0.25">
      <c r="A260" s="78"/>
      <c r="B260" s="64"/>
      <c r="C260" s="64" t="s">
        <v>715</v>
      </c>
      <c r="D260" s="64"/>
      <c r="E260" s="65" t="s">
        <v>264</v>
      </c>
      <c r="F260" s="84">
        <v>972.11</v>
      </c>
      <c r="G260" s="84">
        <v>972.11</v>
      </c>
      <c r="H260" s="84">
        <v>100</v>
      </c>
    </row>
    <row r="261" spans="1:8" s="76" customFormat="1" ht="48" customHeight="1" x14ac:dyDescent="0.25">
      <c r="A261" s="78"/>
      <c r="B261" s="64"/>
      <c r="C261" s="64" t="s">
        <v>716</v>
      </c>
      <c r="D261" s="64"/>
      <c r="E261" s="65" t="s">
        <v>265</v>
      </c>
      <c r="F261" s="84">
        <v>972.11</v>
      </c>
      <c r="G261" s="84">
        <v>972.11</v>
      </c>
      <c r="H261" s="84">
        <v>100</v>
      </c>
    </row>
    <row r="262" spans="1:8" s="76" customFormat="1" ht="51.75" customHeight="1" x14ac:dyDescent="0.25">
      <c r="A262" s="78"/>
      <c r="B262" s="64"/>
      <c r="C262" s="64" t="s">
        <v>717</v>
      </c>
      <c r="D262" s="64"/>
      <c r="E262" s="65" t="s">
        <v>266</v>
      </c>
      <c r="F262" s="84">
        <v>972.11</v>
      </c>
      <c r="G262" s="84">
        <v>972.11</v>
      </c>
      <c r="H262" s="84">
        <v>100</v>
      </c>
    </row>
    <row r="263" spans="1:8" s="76" customFormat="1" ht="24" customHeight="1" x14ac:dyDescent="0.25">
      <c r="A263" s="78"/>
      <c r="B263" s="64"/>
      <c r="C263" s="64" t="s">
        <v>718</v>
      </c>
      <c r="D263" s="64"/>
      <c r="E263" s="65" t="s">
        <v>269</v>
      </c>
      <c r="F263" s="84">
        <v>972.11</v>
      </c>
      <c r="G263" s="84">
        <v>972.11</v>
      </c>
      <c r="H263" s="84">
        <v>100</v>
      </c>
    </row>
    <row r="264" spans="1:8" s="76" customFormat="1" ht="42.75" customHeight="1" x14ac:dyDescent="0.25">
      <c r="A264" s="62"/>
      <c r="B264" s="61"/>
      <c r="C264" s="61" t="s">
        <v>718</v>
      </c>
      <c r="D264" s="61" t="s">
        <v>172</v>
      </c>
      <c r="E264" s="62" t="s">
        <v>173</v>
      </c>
      <c r="F264" s="85">
        <v>972.11</v>
      </c>
      <c r="G264" s="85">
        <v>972.11</v>
      </c>
      <c r="H264" s="84">
        <v>100</v>
      </c>
    </row>
    <row r="265" spans="1:8" s="76" customFormat="1" ht="42" customHeight="1" x14ac:dyDescent="0.25">
      <c r="A265" s="78"/>
      <c r="B265" s="64"/>
      <c r="C265" s="64" t="s">
        <v>474</v>
      </c>
      <c r="D265" s="64"/>
      <c r="E265" s="65" t="s">
        <v>224</v>
      </c>
      <c r="F265" s="84">
        <v>2867.68</v>
      </c>
      <c r="G265" s="84">
        <v>2867.68</v>
      </c>
      <c r="H265" s="84">
        <v>100</v>
      </c>
    </row>
    <row r="266" spans="1:8" s="76" customFormat="1" ht="21" customHeight="1" x14ac:dyDescent="0.25">
      <c r="A266" s="78"/>
      <c r="B266" s="64"/>
      <c r="C266" s="64" t="s">
        <v>530</v>
      </c>
      <c r="D266" s="64"/>
      <c r="E266" s="65" t="s">
        <v>240</v>
      </c>
      <c r="F266" s="84">
        <v>2867.68</v>
      </c>
      <c r="G266" s="84">
        <v>2867.68</v>
      </c>
      <c r="H266" s="84">
        <v>100</v>
      </c>
    </row>
    <row r="267" spans="1:8" s="76" customFormat="1" ht="32.25" customHeight="1" x14ac:dyDescent="0.25">
      <c r="A267" s="78"/>
      <c r="B267" s="64"/>
      <c r="C267" s="64" t="s">
        <v>654</v>
      </c>
      <c r="D267" s="64"/>
      <c r="E267" s="65" t="s">
        <v>449</v>
      </c>
      <c r="F267" s="84">
        <v>1611.85</v>
      </c>
      <c r="G267" s="84">
        <v>1611.85</v>
      </c>
      <c r="H267" s="84">
        <v>100</v>
      </c>
    </row>
    <row r="268" spans="1:8" s="76" customFormat="1" ht="30.75" customHeight="1" x14ac:dyDescent="0.25">
      <c r="A268" s="62"/>
      <c r="B268" s="61"/>
      <c r="C268" s="61" t="s">
        <v>654</v>
      </c>
      <c r="D268" s="61" t="s">
        <v>172</v>
      </c>
      <c r="E268" s="62" t="s">
        <v>173</v>
      </c>
      <c r="F268" s="85">
        <v>0.43</v>
      </c>
      <c r="G268" s="85">
        <v>0.43</v>
      </c>
      <c r="H268" s="84">
        <v>100</v>
      </c>
    </row>
    <row r="269" spans="1:8" s="76" customFormat="1" ht="52.5" customHeight="1" x14ac:dyDescent="0.25">
      <c r="A269" s="62"/>
      <c r="B269" s="61"/>
      <c r="C269" s="61" t="s">
        <v>654</v>
      </c>
      <c r="D269" s="61" t="s">
        <v>184</v>
      </c>
      <c r="E269" s="62" t="s">
        <v>185</v>
      </c>
      <c r="F269" s="85">
        <v>1611.42</v>
      </c>
      <c r="G269" s="85">
        <v>1611.42</v>
      </c>
      <c r="H269" s="84">
        <v>100</v>
      </c>
    </row>
    <row r="270" spans="1:8" s="76" customFormat="1" ht="27.75" customHeight="1" x14ac:dyDescent="0.25">
      <c r="A270" s="78"/>
      <c r="B270" s="64"/>
      <c r="C270" s="64" t="s">
        <v>531</v>
      </c>
      <c r="D270" s="64"/>
      <c r="E270" s="65" t="s">
        <v>364</v>
      </c>
      <c r="F270" s="84">
        <v>1255.8399999999999</v>
      </c>
      <c r="G270" s="84">
        <v>1255.8399999999999</v>
      </c>
      <c r="H270" s="84">
        <v>100</v>
      </c>
    </row>
    <row r="271" spans="1:8" s="76" customFormat="1" ht="41.25" customHeight="1" x14ac:dyDescent="0.25">
      <c r="A271" s="62"/>
      <c r="B271" s="61"/>
      <c r="C271" s="61" t="s">
        <v>531</v>
      </c>
      <c r="D271" s="61" t="s">
        <v>172</v>
      </c>
      <c r="E271" s="62" t="s">
        <v>173</v>
      </c>
      <c r="F271" s="85">
        <v>668.84</v>
      </c>
      <c r="G271" s="85">
        <v>668.84</v>
      </c>
      <c r="H271" s="84">
        <v>100</v>
      </c>
    </row>
    <row r="272" spans="1:8" s="76" customFormat="1" ht="54" customHeight="1" x14ac:dyDescent="0.25">
      <c r="A272" s="62"/>
      <c r="B272" s="61"/>
      <c r="C272" s="61" t="s">
        <v>531</v>
      </c>
      <c r="D272" s="61" t="s">
        <v>184</v>
      </c>
      <c r="E272" s="62" t="s">
        <v>185</v>
      </c>
      <c r="F272" s="85">
        <v>587</v>
      </c>
      <c r="G272" s="85">
        <v>587</v>
      </c>
      <c r="H272" s="84">
        <v>100</v>
      </c>
    </row>
    <row r="273" spans="1:8" s="76" customFormat="1" ht="36.75" customHeight="1" x14ac:dyDescent="0.25">
      <c r="A273" s="78"/>
      <c r="B273" s="64" t="s">
        <v>708</v>
      </c>
      <c r="C273" s="64"/>
      <c r="D273" s="64"/>
      <c r="E273" s="65" t="s">
        <v>201</v>
      </c>
      <c r="F273" s="84">
        <v>10501.47</v>
      </c>
      <c r="G273" s="84">
        <v>10501.47</v>
      </c>
      <c r="H273" s="84">
        <v>100</v>
      </c>
    </row>
    <row r="274" spans="1:8" s="76" customFormat="1" ht="21.75" customHeight="1" x14ac:dyDescent="0.25">
      <c r="A274" s="78"/>
      <c r="B274" s="64"/>
      <c r="C274" s="64" t="s">
        <v>516</v>
      </c>
      <c r="D274" s="64"/>
      <c r="E274" s="65" t="s">
        <v>236</v>
      </c>
      <c r="F274" s="84">
        <v>8630.07</v>
      </c>
      <c r="G274" s="84">
        <v>8630.07</v>
      </c>
      <c r="H274" s="84">
        <v>100</v>
      </c>
    </row>
    <row r="275" spans="1:8" s="76" customFormat="1" ht="63.75" customHeight="1" x14ac:dyDescent="0.25">
      <c r="A275" s="78"/>
      <c r="B275" s="64"/>
      <c r="C275" s="64" t="s">
        <v>517</v>
      </c>
      <c r="D275" s="64"/>
      <c r="E275" s="65" t="s">
        <v>421</v>
      </c>
      <c r="F275" s="84">
        <v>8630.07</v>
      </c>
      <c r="G275" s="84">
        <v>8630.07</v>
      </c>
      <c r="H275" s="84">
        <v>100</v>
      </c>
    </row>
    <row r="276" spans="1:8" s="76" customFormat="1" ht="34.5" customHeight="1" x14ac:dyDescent="0.25">
      <c r="A276" s="78"/>
      <c r="B276" s="64"/>
      <c r="C276" s="64" t="s">
        <v>703</v>
      </c>
      <c r="D276" s="64"/>
      <c r="E276" s="65" t="s">
        <v>267</v>
      </c>
      <c r="F276" s="84">
        <v>8630.07</v>
      </c>
      <c r="G276" s="84">
        <v>8630.07</v>
      </c>
      <c r="H276" s="84">
        <v>100</v>
      </c>
    </row>
    <row r="277" spans="1:8" s="76" customFormat="1" ht="42" customHeight="1" x14ac:dyDescent="0.25">
      <c r="A277" s="78"/>
      <c r="B277" s="64"/>
      <c r="C277" s="64" t="s">
        <v>704</v>
      </c>
      <c r="D277" s="64"/>
      <c r="E277" s="65" t="s">
        <v>268</v>
      </c>
      <c r="F277" s="84">
        <v>8630.07</v>
      </c>
      <c r="G277" s="84">
        <v>8630.07</v>
      </c>
      <c r="H277" s="84">
        <v>100</v>
      </c>
    </row>
    <row r="278" spans="1:8" s="76" customFormat="1" ht="32.25" customHeight="1" x14ac:dyDescent="0.25">
      <c r="A278" s="78"/>
      <c r="B278" s="64"/>
      <c r="C278" s="64" t="s">
        <v>719</v>
      </c>
      <c r="D278" s="64"/>
      <c r="E278" s="65" t="s">
        <v>244</v>
      </c>
      <c r="F278" s="84">
        <v>5417.59</v>
      </c>
      <c r="G278" s="84">
        <v>5417.59</v>
      </c>
      <c r="H278" s="84">
        <v>100</v>
      </c>
    </row>
    <row r="279" spans="1:8" s="76" customFormat="1" ht="102" customHeight="1" x14ac:dyDescent="0.25">
      <c r="A279" s="62"/>
      <c r="B279" s="61"/>
      <c r="C279" s="61" t="s">
        <v>719</v>
      </c>
      <c r="D279" s="61" t="s">
        <v>168</v>
      </c>
      <c r="E279" s="62" t="s">
        <v>169</v>
      </c>
      <c r="F279" s="85">
        <v>4798.51</v>
      </c>
      <c r="G279" s="85">
        <v>4798.51</v>
      </c>
      <c r="H279" s="84">
        <v>100</v>
      </c>
    </row>
    <row r="280" spans="1:8" s="76" customFormat="1" ht="42" customHeight="1" x14ac:dyDescent="0.25">
      <c r="A280" s="62"/>
      <c r="B280" s="61"/>
      <c r="C280" s="61" t="s">
        <v>719</v>
      </c>
      <c r="D280" s="61" t="s">
        <v>172</v>
      </c>
      <c r="E280" s="62" t="s">
        <v>173</v>
      </c>
      <c r="F280" s="85">
        <v>339.51</v>
      </c>
      <c r="G280" s="85">
        <v>339.51</v>
      </c>
      <c r="H280" s="84">
        <v>100</v>
      </c>
    </row>
    <row r="281" spans="1:8" s="76" customFormat="1" ht="27.75" customHeight="1" x14ac:dyDescent="0.25">
      <c r="A281" s="62"/>
      <c r="B281" s="61"/>
      <c r="C281" s="61" t="s">
        <v>719</v>
      </c>
      <c r="D281" s="61" t="s">
        <v>174</v>
      </c>
      <c r="E281" s="62" t="s">
        <v>175</v>
      </c>
      <c r="F281" s="85">
        <v>279.58</v>
      </c>
      <c r="G281" s="85">
        <v>279.58</v>
      </c>
      <c r="H281" s="84">
        <v>100</v>
      </c>
    </row>
    <row r="282" spans="1:8" s="76" customFormat="1" ht="33" customHeight="1" x14ac:dyDescent="0.25">
      <c r="A282" s="78"/>
      <c r="B282" s="64"/>
      <c r="C282" s="64" t="s">
        <v>705</v>
      </c>
      <c r="D282" s="64"/>
      <c r="E282" s="65" t="s">
        <v>362</v>
      </c>
      <c r="F282" s="84">
        <v>3212.47</v>
      </c>
      <c r="G282" s="84">
        <v>3212.47</v>
      </c>
      <c r="H282" s="84">
        <v>100</v>
      </c>
    </row>
    <row r="283" spans="1:8" s="76" customFormat="1" ht="100.5" customHeight="1" x14ac:dyDescent="0.25">
      <c r="A283" s="62"/>
      <c r="B283" s="61"/>
      <c r="C283" s="61" t="s">
        <v>705</v>
      </c>
      <c r="D283" s="61" t="s">
        <v>168</v>
      </c>
      <c r="E283" s="62" t="s">
        <v>169</v>
      </c>
      <c r="F283" s="85">
        <v>928.4</v>
      </c>
      <c r="G283" s="85">
        <v>928.4</v>
      </c>
      <c r="H283" s="84">
        <v>100</v>
      </c>
    </row>
    <row r="284" spans="1:8" s="76" customFormat="1" ht="48.75" customHeight="1" x14ac:dyDescent="0.25">
      <c r="A284" s="62"/>
      <c r="B284" s="61"/>
      <c r="C284" s="61" t="s">
        <v>705</v>
      </c>
      <c r="D284" s="61" t="s">
        <v>172</v>
      </c>
      <c r="E284" s="62" t="s">
        <v>173</v>
      </c>
      <c r="F284" s="85">
        <v>2210.17</v>
      </c>
      <c r="G284" s="85">
        <v>2210.17</v>
      </c>
      <c r="H284" s="84">
        <v>100</v>
      </c>
    </row>
    <row r="285" spans="1:8" s="76" customFormat="1" ht="19.5" customHeight="1" x14ac:dyDescent="0.25">
      <c r="A285" s="62"/>
      <c r="B285" s="61"/>
      <c r="C285" s="61" t="s">
        <v>705</v>
      </c>
      <c r="D285" s="61" t="s">
        <v>174</v>
      </c>
      <c r="E285" s="62" t="s">
        <v>175</v>
      </c>
      <c r="F285" s="85">
        <v>73.91</v>
      </c>
      <c r="G285" s="85">
        <v>73.91</v>
      </c>
      <c r="H285" s="84">
        <v>100</v>
      </c>
    </row>
    <row r="286" spans="1:8" s="76" customFormat="1" ht="33.75" customHeight="1" x14ac:dyDescent="0.25">
      <c r="A286" s="78"/>
      <c r="B286" s="64"/>
      <c r="C286" s="64" t="s">
        <v>474</v>
      </c>
      <c r="D286" s="64"/>
      <c r="E286" s="65" t="s">
        <v>224</v>
      </c>
      <c r="F286" s="84">
        <v>1871.4</v>
      </c>
      <c r="G286" s="84">
        <v>1871.4</v>
      </c>
      <c r="H286" s="84">
        <v>100</v>
      </c>
    </row>
    <row r="287" spans="1:8" s="76" customFormat="1" ht="44.25" customHeight="1" x14ac:dyDescent="0.25">
      <c r="A287" s="78"/>
      <c r="B287" s="64"/>
      <c r="C287" s="64" t="s">
        <v>475</v>
      </c>
      <c r="D287" s="64"/>
      <c r="E287" s="65" t="s">
        <v>225</v>
      </c>
      <c r="F287" s="84">
        <v>1871.4</v>
      </c>
      <c r="G287" s="84">
        <v>1871.4</v>
      </c>
      <c r="H287" s="84">
        <v>100</v>
      </c>
    </row>
    <row r="288" spans="1:8" s="76" customFormat="1" ht="38.25" customHeight="1" x14ac:dyDescent="0.25">
      <c r="A288" s="78"/>
      <c r="B288" s="64"/>
      <c r="C288" s="64" t="s">
        <v>476</v>
      </c>
      <c r="D288" s="64"/>
      <c r="E288" s="65" t="s">
        <v>226</v>
      </c>
      <c r="F288" s="84">
        <v>1871.4</v>
      </c>
      <c r="G288" s="84">
        <v>1871.4</v>
      </c>
      <c r="H288" s="84">
        <v>100</v>
      </c>
    </row>
    <row r="289" spans="1:8" s="76" customFormat="1" ht="93" customHeight="1" x14ac:dyDescent="0.25">
      <c r="A289" s="62"/>
      <c r="B289" s="61"/>
      <c r="C289" s="61" t="s">
        <v>476</v>
      </c>
      <c r="D289" s="61" t="s">
        <v>168</v>
      </c>
      <c r="E289" s="62" t="s">
        <v>169</v>
      </c>
      <c r="F289" s="85">
        <v>1711.47</v>
      </c>
      <c r="G289" s="85">
        <v>1711.47</v>
      </c>
      <c r="H289" s="84">
        <v>100</v>
      </c>
    </row>
    <row r="290" spans="1:8" s="76" customFormat="1" ht="42" customHeight="1" x14ac:dyDescent="0.25">
      <c r="A290" s="62"/>
      <c r="B290" s="61"/>
      <c r="C290" s="61" t="s">
        <v>476</v>
      </c>
      <c r="D290" s="61" t="s">
        <v>172</v>
      </c>
      <c r="E290" s="62" t="s">
        <v>173</v>
      </c>
      <c r="F290" s="85">
        <v>151.04</v>
      </c>
      <c r="G290" s="85">
        <v>151.04</v>
      </c>
      <c r="H290" s="84">
        <v>100</v>
      </c>
    </row>
    <row r="291" spans="1:8" s="76" customFormat="1" ht="26.25" customHeight="1" x14ac:dyDescent="0.25">
      <c r="A291" s="62"/>
      <c r="B291" s="61"/>
      <c r="C291" s="61" t="s">
        <v>476</v>
      </c>
      <c r="D291" s="61" t="s">
        <v>174</v>
      </c>
      <c r="E291" s="62" t="s">
        <v>175</v>
      </c>
      <c r="F291" s="85">
        <v>8.89</v>
      </c>
      <c r="G291" s="85">
        <v>8.89</v>
      </c>
      <c r="H291" s="84">
        <v>100</v>
      </c>
    </row>
    <row r="292" spans="1:8" s="79" customFormat="1" ht="23.25" customHeight="1" x14ac:dyDescent="0.25">
      <c r="A292" s="77" t="s">
        <v>202</v>
      </c>
      <c r="B292" s="59"/>
      <c r="C292" s="59"/>
      <c r="D292" s="59"/>
      <c r="E292" s="58" t="s">
        <v>203</v>
      </c>
      <c r="F292" s="83">
        <v>187585.33</v>
      </c>
      <c r="G292" s="83">
        <v>187585.33</v>
      </c>
      <c r="H292" s="83">
        <v>100</v>
      </c>
    </row>
    <row r="293" spans="1:8" s="76" customFormat="1" ht="27.75" customHeight="1" x14ac:dyDescent="0.25">
      <c r="A293" s="78"/>
      <c r="B293" s="64" t="s">
        <v>575</v>
      </c>
      <c r="C293" s="64"/>
      <c r="D293" s="64"/>
      <c r="E293" s="65" t="s">
        <v>204</v>
      </c>
      <c r="F293" s="84">
        <v>39647.440000000002</v>
      </c>
      <c r="G293" s="84">
        <v>39647.440000000002</v>
      </c>
      <c r="H293" s="84">
        <v>100</v>
      </c>
    </row>
    <row r="294" spans="1:8" s="76" customFormat="1" ht="27" customHeight="1" x14ac:dyDescent="0.25">
      <c r="A294" s="78"/>
      <c r="B294" s="64"/>
      <c r="C294" s="64" t="s">
        <v>492</v>
      </c>
      <c r="D294" s="64"/>
      <c r="E294" s="65" t="s">
        <v>236</v>
      </c>
      <c r="F294" s="84">
        <v>39647.440000000002</v>
      </c>
      <c r="G294" s="84">
        <v>39647.440000000002</v>
      </c>
      <c r="H294" s="84">
        <v>100</v>
      </c>
    </row>
    <row r="295" spans="1:8" s="76" customFormat="1" ht="50.25" customHeight="1" x14ac:dyDescent="0.25">
      <c r="A295" s="78"/>
      <c r="B295" s="64"/>
      <c r="C295" s="64" t="s">
        <v>576</v>
      </c>
      <c r="D295" s="64"/>
      <c r="E295" s="65" t="s">
        <v>270</v>
      </c>
      <c r="F295" s="84">
        <v>39647.440000000002</v>
      </c>
      <c r="G295" s="84">
        <v>39647.440000000002</v>
      </c>
      <c r="H295" s="84">
        <v>100</v>
      </c>
    </row>
    <row r="296" spans="1:8" s="76" customFormat="1" ht="21.75" customHeight="1" x14ac:dyDescent="0.25">
      <c r="A296" s="78"/>
      <c r="B296" s="64"/>
      <c r="C296" s="64" t="s">
        <v>577</v>
      </c>
      <c r="D296" s="64"/>
      <c r="E296" s="65" t="s">
        <v>304</v>
      </c>
      <c r="F296" s="84">
        <v>19135.990000000002</v>
      </c>
      <c r="G296" s="84">
        <v>19135.990000000002</v>
      </c>
      <c r="H296" s="84">
        <v>100</v>
      </c>
    </row>
    <row r="297" spans="1:8" s="76" customFormat="1" ht="50.25" customHeight="1" x14ac:dyDescent="0.25">
      <c r="A297" s="78"/>
      <c r="B297" s="64"/>
      <c r="C297" s="64" t="s">
        <v>578</v>
      </c>
      <c r="D297" s="64"/>
      <c r="E297" s="65" t="s">
        <v>305</v>
      </c>
      <c r="F297" s="84">
        <v>19135.990000000002</v>
      </c>
      <c r="G297" s="84">
        <v>19135.990000000002</v>
      </c>
      <c r="H297" s="84">
        <v>100</v>
      </c>
    </row>
    <row r="298" spans="1:8" s="76" customFormat="1" ht="51.75" customHeight="1" x14ac:dyDescent="0.25">
      <c r="A298" s="78"/>
      <c r="B298" s="64"/>
      <c r="C298" s="64" t="s">
        <v>579</v>
      </c>
      <c r="D298" s="64"/>
      <c r="E298" s="65" t="s">
        <v>306</v>
      </c>
      <c r="F298" s="84">
        <v>12996.6</v>
      </c>
      <c r="G298" s="84">
        <v>12996.6</v>
      </c>
      <c r="H298" s="84">
        <v>100</v>
      </c>
    </row>
    <row r="299" spans="1:8" s="76" customFormat="1" ht="46.5" customHeight="1" x14ac:dyDescent="0.25">
      <c r="A299" s="62"/>
      <c r="B299" s="61"/>
      <c r="C299" s="61" t="s">
        <v>579</v>
      </c>
      <c r="D299" s="61" t="s">
        <v>184</v>
      </c>
      <c r="E299" s="62" t="s">
        <v>185</v>
      </c>
      <c r="F299" s="85">
        <v>12996.6</v>
      </c>
      <c r="G299" s="85">
        <v>12996.6</v>
      </c>
      <c r="H299" s="84">
        <v>100</v>
      </c>
    </row>
    <row r="300" spans="1:8" s="76" customFormat="1" ht="96.75" customHeight="1" x14ac:dyDescent="0.25">
      <c r="A300" s="78"/>
      <c r="B300" s="64"/>
      <c r="C300" s="64" t="s">
        <v>580</v>
      </c>
      <c r="D300" s="64"/>
      <c r="E300" s="65" t="s">
        <v>581</v>
      </c>
      <c r="F300" s="84">
        <v>350</v>
      </c>
      <c r="G300" s="84">
        <v>350</v>
      </c>
      <c r="H300" s="84">
        <v>100</v>
      </c>
    </row>
    <row r="301" spans="1:8" s="76" customFormat="1" ht="77.25" customHeight="1" x14ac:dyDescent="0.25">
      <c r="A301" s="62"/>
      <c r="B301" s="61"/>
      <c r="C301" s="61" t="s">
        <v>580</v>
      </c>
      <c r="D301" s="61" t="s">
        <v>184</v>
      </c>
      <c r="E301" s="62" t="s">
        <v>185</v>
      </c>
      <c r="F301" s="85">
        <v>350</v>
      </c>
      <c r="G301" s="85">
        <v>350</v>
      </c>
      <c r="H301" s="84">
        <v>100</v>
      </c>
    </row>
    <row r="302" spans="1:8" s="76" customFormat="1" ht="37.5" customHeight="1" x14ac:dyDescent="0.25">
      <c r="A302" s="78"/>
      <c r="B302" s="64"/>
      <c r="C302" s="64" t="s">
        <v>582</v>
      </c>
      <c r="D302" s="64"/>
      <c r="E302" s="65" t="s">
        <v>307</v>
      </c>
      <c r="F302" s="84">
        <v>5438.99</v>
      </c>
      <c r="G302" s="84">
        <v>5438.99</v>
      </c>
      <c r="H302" s="84">
        <v>100</v>
      </c>
    </row>
    <row r="303" spans="1:8" s="76" customFormat="1" ht="55.5" customHeight="1" x14ac:dyDescent="0.25">
      <c r="A303" s="62"/>
      <c r="B303" s="61"/>
      <c r="C303" s="61" t="s">
        <v>582</v>
      </c>
      <c r="D303" s="61" t="s">
        <v>184</v>
      </c>
      <c r="E303" s="62" t="s">
        <v>185</v>
      </c>
      <c r="F303" s="85">
        <v>5438.99</v>
      </c>
      <c r="G303" s="85">
        <v>5438.99</v>
      </c>
      <c r="H303" s="84">
        <v>100</v>
      </c>
    </row>
    <row r="304" spans="1:8" s="76" customFormat="1" ht="25.5" customHeight="1" x14ac:dyDescent="0.25">
      <c r="A304" s="78"/>
      <c r="B304" s="64"/>
      <c r="C304" s="64" t="s">
        <v>583</v>
      </c>
      <c r="D304" s="64"/>
      <c r="E304" s="65" t="s">
        <v>584</v>
      </c>
      <c r="F304" s="84">
        <v>350.4</v>
      </c>
      <c r="G304" s="84">
        <v>350.4</v>
      </c>
      <c r="H304" s="84">
        <v>100</v>
      </c>
    </row>
    <row r="305" spans="1:8" s="76" customFormat="1" ht="38.25" customHeight="1" x14ac:dyDescent="0.25">
      <c r="A305" s="78"/>
      <c r="B305" s="64"/>
      <c r="C305" s="64" t="s">
        <v>585</v>
      </c>
      <c r="D305" s="64"/>
      <c r="E305" s="65" t="s">
        <v>416</v>
      </c>
      <c r="F305" s="84">
        <v>350.4</v>
      </c>
      <c r="G305" s="84">
        <v>350.4</v>
      </c>
      <c r="H305" s="84">
        <v>100</v>
      </c>
    </row>
    <row r="306" spans="1:8" s="76" customFormat="1" ht="53.25" customHeight="1" x14ac:dyDescent="0.25">
      <c r="A306" s="62"/>
      <c r="B306" s="61"/>
      <c r="C306" s="61" t="s">
        <v>585</v>
      </c>
      <c r="D306" s="61" t="s">
        <v>184</v>
      </c>
      <c r="E306" s="62" t="s">
        <v>185</v>
      </c>
      <c r="F306" s="85">
        <v>350.4</v>
      </c>
      <c r="G306" s="85">
        <v>350.4</v>
      </c>
      <c r="H306" s="84">
        <v>100</v>
      </c>
    </row>
    <row r="307" spans="1:8" s="76" customFormat="1" ht="30" customHeight="1" x14ac:dyDescent="0.25">
      <c r="A307" s="78"/>
      <c r="B307" s="64"/>
      <c r="C307" s="64" t="s">
        <v>586</v>
      </c>
      <c r="D307" s="64"/>
      <c r="E307" s="65" t="s">
        <v>308</v>
      </c>
      <c r="F307" s="84">
        <v>19752.03</v>
      </c>
      <c r="G307" s="84">
        <v>19752.03</v>
      </c>
      <c r="H307" s="84">
        <v>100</v>
      </c>
    </row>
    <row r="308" spans="1:8" s="76" customFormat="1" ht="64.5" customHeight="1" x14ac:dyDescent="0.25">
      <c r="A308" s="78"/>
      <c r="B308" s="64"/>
      <c r="C308" s="64" t="s">
        <v>587</v>
      </c>
      <c r="D308" s="64"/>
      <c r="E308" s="65" t="s">
        <v>309</v>
      </c>
      <c r="F308" s="84">
        <v>19752.03</v>
      </c>
      <c r="G308" s="84">
        <v>19752.03</v>
      </c>
      <c r="H308" s="84">
        <v>100</v>
      </c>
    </row>
    <row r="309" spans="1:8" s="76" customFormat="1" ht="62.25" customHeight="1" x14ac:dyDescent="0.25">
      <c r="A309" s="78"/>
      <c r="B309" s="64"/>
      <c r="C309" s="64" t="s">
        <v>588</v>
      </c>
      <c r="D309" s="64"/>
      <c r="E309" s="65" t="s">
        <v>306</v>
      </c>
      <c r="F309" s="84">
        <v>13406</v>
      </c>
      <c r="G309" s="84">
        <v>13406</v>
      </c>
      <c r="H309" s="84">
        <v>100</v>
      </c>
    </row>
    <row r="310" spans="1:8" s="76" customFormat="1" ht="55.5" customHeight="1" x14ac:dyDescent="0.25">
      <c r="A310" s="62"/>
      <c r="B310" s="61"/>
      <c r="C310" s="61" t="s">
        <v>588</v>
      </c>
      <c r="D310" s="61" t="s">
        <v>184</v>
      </c>
      <c r="E310" s="62" t="s">
        <v>185</v>
      </c>
      <c r="F310" s="85">
        <v>13406</v>
      </c>
      <c r="G310" s="85">
        <v>13406</v>
      </c>
      <c r="H310" s="84">
        <v>100</v>
      </c>
    </row>
    <row r="311" spans="1:8" s="76" customFormat="1" ht="59.25" customHeight="1" x14ac:dyDescent="0.25">
      <c r="A311" s="78"/>
      <c r="B311" s="64"/>
      <c r="C311" s="64" t="s">
        <v>589</v>
      </c>
      <c r="D311" s="64"/>
      <c r="E311" s="65" t="s">
        <v>310</v>
      </c>
      <c r="F311" s="84">
        <v>6346.03</v>
      </c>
      <c r="G311" s="84">
        <v>6346.03</v>
      </c>
      <c r="H311" s="84">
        <v>100</v>
      </c>
    </row>
    <row r="312" spans="1:8" s="76" customFormat="1" ht="56.25" customHeight="1" x14ac:dyDescent="0.25">
      <c r="A312" s="62"/>
      <c r="B312" s="61"/>
      <c r="C312" s="61" t="s">
        <v>589</v>
      </c>
      <c r="D312" s="61" t="s">
        <v>184</v>
      </c>
      <c r="E312" s="62" t="s">
        <v>185</v>
      </c>
      <c r="F312" s="85">
        <v>6346.03</v>
      </c>
      <c r="G312" s="85">
        <v>6346.03</v>
      </c>
      <c r="H312" s="84">
        <v>100</v>
      </c>
    </row>
    <row r="313" spans="1:8" s="76" customFormat="1" ht="26.25" customHeight="1" x14ac:dyDescent="0.25">
      <c r="A313" s="78"/>
      <c r="B313" s="64"/>
      <c r="C313" s="64" t="s">
        <v>590</v>
      </c>
      <c r="D313" s="64"/>
      <c r="E313" s="65" t="s">
        <v>271</v>
      </c>
      <c r="F313" s="84">
        <v>439.43</v>
      </c>
      <c r="G313" s="84">
        <v>439.43</v>
      </c>
      <c r="H313" s="84">
        <v>100</v>
      </c>
    </row>
    <row r="314" spans="1:8" s="76" customFormat="1" ht="59.25" customHeight="1" x14ac:dyDescent="0.25">
      <c r="A314" s="78"/>
      <c r="B314" s="64"/>
      <c r="C314" s="64" t="s">
        <v>591</v>
      </c>
      <c r="D314" s="64"/>
      <c r="E314" s="65" t="s">
        <v>272</v>
      </c>
      <c r="F314" s="84">
        <v>439.43</v>
      </c>
      <c r="G314" s="84">
        <v>439.43</v>
      </c>
      <c r="H314" s="84">
        <v>100</v>
      </c>
    </row>
    <row r="315" spans="1:8" s="76" customFormat="1" ht="18" customHeight="1" x14ac:dyDescent="0.25">
      <c r="A315" s="78"/>
      <c r="B315" s="64"/>
      <c r="C315" s="64" t="s">
        <v>592</v>
      </c>
      <c r="D315" s="64"/>
      <c r="E315" s="65" t="s">
        <v>584</v>
      </c>
      <c r="F315" s="84">
        <v>439.43</v>
      </c>
      <c r="G315" s="84">
        <v>439.43</v>
      </c>
      <c r="H315" s="84">
        <v>100</v>
      </c>
    </row>
    <row r="316" spans="1:8" s="76" customFormat="1" ht="44.25" customHeight="1" x14ac:dyDescent="0.25">
      <c r="A316" s="78"/>
      <c r="B316" s="64"/>
      <c r="C316" s="64" t="s">
        <v>593</v>
      </c>
      <c r="D316" s="64"/>
      <c r="E316" s="65" t="s">
        <v>273</v>
      </c>
      <c r="F316" s="84">
        <v>439.43</v>
      </c>
      <c r="G316" s="84">
        <v>439.43</v>
      </c>
      <c r="H316" s="84">
        <v>100</v>
      </c>
    </row>
    <row r="317" spans="1:8" s="76" customFormat="1" ht="59.25" customHeight="1" x14ac:dyDescent="0.25">
      <c r="A317" s="62"/>
      <c r="B317" s="61"/>
      <c r="C317" s="61" t="s">
        <v>593</v>
      </c>
      <c r="D317" s="61" t="s">
        <v>184</v>
      </c>
      <c r="E317" s="62" t="s">
        <v>185</v>
      </c>
      <c r="F317" s="85">
        <v>439.43</v>
      </c>
      <c r="G317" s="85">
        <v>439.43</v>
      </c>
      <c r="H317" s="84">
        <v>100</v>
      </c>
    </row>
    <row r="318" spans="1:8" s="76" customFormat="1" ht="45.75" customHeight="1" x14ac:dyDescent="0.25">
      <c r="A318" s="78"/>
      <c r="B318" s="64"/>
      <c r="C318" s="64" t="s">
        <v>594</v>
      </c>
      <c r="D318" s="64"/>
      <c r="E318" s="65" t="s">
        <v>311</v>
      </c>
      <c r="F318" s="84">
        <v>320</v>
      </c>
      <c r="G318" s="84">
        <v>320</v>
      </c>
      <c r="H318" s="84">
        <v>100</v>
      </c>
    </row>
    <row r="319" spans="1:8" s="76" customFormat="1" ht="54" customHeight="1" x14ac:dyDescent="0.25">
      <c r="A319" s="78"/>
      <c r="B319" s="64"/>
      <c r="C319" s="64" t="s">
        <v>595</v>
      </c>
      <c r="D319" s="64"/>
      <c r="E319" s="65" t="s">
        <v>312</v>
      </c>
      <c r="F319" s="84">
        <v>320</v>
      </c>
      <c r="G319" s="84">
        <v>320</v>
      </c>
      <c r="H319" s="84">
        <v>100</v>
      </c>
    </row>
    <row r="320" spans="1:8" s="76" customFormat="1" ht="56.25" customHeight="1" x14ac:dyDescent="0.25">
      <c r="A320" s="78"/>
      <c r="B320" s="64"/>
      <c r="C320" s="64" t="s">
        <v>596</v>
      </c>
      <c r="D320" s="64"/>
      <c r="E320" s="65" t="s">
        <v>306</v>
      </c>
      <c r="F320" s="84">
        <v>320</v>
      </c>
      <c r="G320" s="84">
        <v>320</v>
      </c>
      <c r="H320" s="84">
        <v>100</v>
      </c>
    </row>
    <row r="321" spans="1:8" s="76" customFormat="1" ht="45.75" customHeight="1" x14ac:dyDescent="0.25">
      <c r="A321" s="62"/>
      <c r="B321" s="61"/>
      <c r="C321" s="61" t="s">
        <v>596</v>
      </c>
      <c r="D321" s="61" t="s">
        <v>184</v>
      </c>
      <c r="E321" s="62" t="s">
        <v>185</v>
      </c>
      <c r="F321" s="85">
        <v>320</v>
      </c>
      <c r="G321" s="85">
        <v>320</v>
      </c>
      <c r="H321" s="84">
        <v>100</v>
      </c>
    </row>
    <row r="322" spans="1:8" s="76" customFormat="1" ht="20.25" customHeight="1" x14ac:dyDescent="0.25">
      <c r="A322" s="78"/>
      <c r="B322" s="64" t="s">
        <v>597</v>
      </c>
      <c r="C322" s="64"/>
      <c r="D322" s="64"/>
      <c r="E322" s="65" t="s">
        <v>205</v>
      </c>
      <c r="F322" s="84">
        <v>134661.20000000001</v>
      </c>
      <c r="G322" s="84">
        <v>134661.20000000001</v>
      </c>
      <c r="H322" s="84">
        <v>100</v>
      </c>
    </row>
    <row r="323" spans="1:8" s="76" customFormat="1" ht="24.75" customHeight="1" x14ac:dyDescent="0.25">
      <c r="A323" s="78"/>
      <c r="B323" s="64"/>
      <c r="C323" s="64" t="s">
        <v>492</v>
      </c>
      <c r="D323" s="64"/>
      <c r="E323" s="65" t="s">
        <v>236</v>
      </c>
      <c r="F323" s="84">
        <v>134661.20000000001</v>
      </c>
      <c r="G323" s="84">
        <v>134661.20000000001</v>
      </c>
      <c r="H323" s="84">
        <v>100</v>
      </c>
    </row>
    <row r="324" spans="1:8" s="76" customFormat="1" ht="51.75" customHeight="1" x14ac:dyDescent="0.25">
      <c r="A324" s="78"/>
      <c r="B324" s="64"/>
      <c r="C324" s="64" t="s">
        <v>576</v>
      </c>
      <c r="D324" s="64"/>
      <c r="E324" s="65" t="s">
        <v>270</v>
      </c>
      <c r="F324" s="84">
        <v>134661.20000000001</v>
      </c>
      <c r="G324" s="84">
        <v>134661.20000000001</v>
      </c>
      <c r="H324" s="84">
        <v>100</v>
      </c>
    </row>
    <row r="325" spans="1:8" s="76" customFormat="1" ht="27.75" customHeight="1" x14ac:dyDescent="0.25">
      <c r="A325" s="78"/>
      <c r="B325" s="64"/>
      <c r="C325" s="64" t="s">
        <v>586</v>
      </c>
      <c r="D325" s="64"/>
      <c r="E325" s="65" t="s">
        <v>308</v>
      </c>
      <c r="F325" s="84">
        <v>130161.45</v>
      </c>
      <c r="G325" s="84">
        <v>130161.45</v>
      </c>
      <c r="H325" s="84">
        <v>100</v>
      </c>
    </row>
    <row r="326" spans="1:8" s="76" customFormat="1" ht="74.25" customHeight="1" x14ac:dyDescent="0.25">
      <c r="A326" s="78"/>
      <c r="B326" s="64"/>
      <c r="C326" s="64" t="s">
        <v>587</v>
      </c>
      <c r="D326" s="64"/>
      <c r="E326" s="65" t="s">
        <v>309</v>
      </c>
      <c r="F326" s="84">
        <v>129693.48</v>
      </c>
      <c r="G326" s="84">
        <v>129693.48</v>
      </c>
      <c r="H326" s="84">
        <v>100</v>
      </c>
    </row>
    <row r="327" spans="1:8" s="76" customFormat="1" ht="63" customHeight="1" x14ac:dyDescent="0.25">
      <c r="A327" s="78"/>
      <c r="B327" s="64"/>
      <c r="C327" s="64" t="s">
        <v>588</v>
      </c>
      <c r="D327" s="64"/>
      <c r="E327" s="65" t="s">
        <v>306</v>
      </c>
      <c r="F327" s="84">
        <v>93020.98</v>
      </c>
      <c r="G327" s="84">
        <v>93020.98</v>
      </c>
      <c r="H327" s="84">
        <v>100</v>
      </c>
    </row>
    <row r="328" spans="1:8" s="76" customFormat="1" ht="93.75" customHeight="1" x14ac:dyDescent="0.25">
      <c r="A328" s="62"/>
      <c r="B328" s="61"/>
      <c r="C328" s="61" t="s">
        <v>588</v>
      </c>
      <c r="D328" s="61" t="s">
        <v>168</v>
      </c>
      <c r="E328" s="62" t="s">
        <v>169</v>
      </c>
      <c r="F328" s="85">
        <v>12690.08</v>
      </c>
      <c r="G328" s="85">
        <v>12690.08</v>
      </c>
      <c r="H328" s="84">
        <v>100</v>
      </c>
    </row>
    <row r="329" spans="1:8" s="76" customFormat="1" ht="30" customHeight="1" x14ac:dyDescent="0.25">
      <c r="A329" s="62"/>
      <c r="B329" s="61"/>
      <c r="C329" s="61" t="s">
        <v>588</v>
      </c>
      <c r="D329" s="61" t="s">
        <v>172</v>
      </c>
      <c r="E329" s="62" t="s">
        <v>173</v>
      </c>
      <c r="F329" s="85">
        <v>108.8</v>
      </c>
      <c r="G329" s="85">
        <v>108.8</v>
      </c>
      <c r="H329" s="84">
        <v>100</v>
      </c>
    </row>
    <row r="330" spans="1:8" s="76" customFormat="1" ht="53.25" customHeight="1" x14ac:dyDescent="0.25">
      <c r="A330" s="62"/>
      <c r="B330" s="61"/>
      <c r="C330" s="61" t="s">
        <v>588</v>
      </c>
      <c r="D330" s="61" t="s">
        <v>184</v>
      </c>
      <c r="E330" s="62" t="s">
        <v>185</v>
      </c>
      <c r="F330" s="85">
        <v>80222.100000000006</v>
      </c>
      <c r="G330" s="85">
        <v>80222.100000000006</v>
      </c>
      <c r="H330" s="84">
        <v>100</v>
      </c>
    </row>
    <row r="331" spans="1:8" s="76" customFormat="1" ht="66.75" customHeight="1" x14ac:dyDescent="0.25">
      <c r="A331" s="78"/>
      <c r="B331" s="64"/>
      <c r="C331" s="64" t="s">
        <v>598</v>
      </c>
      <c r="D331" s="64"/>
      <c r="E331" s="65" t="s">
        <v>394</v>
      </c>
      <c r="F331" s="84">
        <v>6082</v>
      </c>
      <c r="G331" s="84">
        <v>6082</v>
      </c>
      <c r="H331" s="84">
        <v>100</v>
      </c>
    </row>
    <row r="332" spans="1:8" s="76" customFormat="1" ht="93" customHeight="1" x14ac:dyDescent="0.25">
      <c r="A332" s="62"/>
      <c r="B332" s="61"/>
      <c r="C332" s="61" t="s">
        <v>598</v>
      </c>
      <c r="D332" s="61" t="s">
        <v>168</v>
      </c>
      <c r="E332" s="62" t="s">
        <v>169</v>
      </c>
      <c r="F332" s="85">
        <v>545</v>
      </c>
      <c r="G332" s="85">
        <v>545</v>
      </c>
      <c r="H332" s="84">
        <v>100</v>
      </c>
    </row>
    <row r="333" spans="1:8" s="76" customFormat="1" ht="46.5" customHeight="1" x14ac:dyDescent="0.25">
      <c r="A333" s="62"/>
      <c r="B333" s="61"/>
      <c r="C333" s="61" t="s">
        <v>598</v>
      </c>
      <c r="D333" s="61" t="s">
        <v>184</v>
      </c>
      <c r="E333" s="62" t="s">
        <v>185</v>
      </c>
      <c r="F333" s="85">
        <v>5537</v>
      </c>
      <c r="G333" s="85">
        <v>5537</v>
      </c>
      <c r="H333" s="84">
        <v>100</v>
      </c>
    </row>
    <row r="334" spans="1:8" s="76" customFormat="1" ht="46.5" customHeight="1" x14ac:dyDescent="0.25">
      <c r="A334" s="78"/>
      <c r="B334" s="64"/>
      <c r="C334" s="64" t="s">
        <v>589</v>
      </c>
      <c r="D334" s="64"/>
      <c r="E334" s="65" t="s">
        <v>310</v>
      </c>
      <c r="F334" s="84">
        <v>19212.48</v>
      </c>
      <c r="G334" s="84">
        <v>19212.48</v>
      </c>
      <c r="H334" s="84">
        <v>100</v>
      </c>
    </row>
    <row r="335" spans="1:8" s="76" customFormat="1" ht="55.5" customHeight="1" x14ac:dyDescent="0.25">
      <c r="A335" s="62"/>
      <c r="B335" s="61"/>
      <c r="C335" s="61" t="s">
        <v>589</v>
      </c>
      <c r="D335" s="61" t="s">
        <v>184</v>
      </c>
      <c r="E335" s="62" t="s">
        <v>185</v>
      </c>
      <c r="F335" s="85">
        <v>19212.48</v>
      </c>
      <c r="G335" s="85">
        <v>19212.48</v>
      </c>
      <c r="H335" s="84">
        <v>100</v>
      </c>
    </row>
    <row r="336" spans="1:8" s="76" customFormat="1" ht="20.25" customHeight="1" x14ac:dyDescent="0.25">
      <c r="A336" s="78"/>
      <c r="B336" s="64"/>
      <c r="C336" s="64" t="s">
        <v>599</v>
      </c>
      <c r="D336" s="64"/>
      <c r="E336" s="65" t="s">
        <v>584</v>
      </c>
      <c r="F336" s="84">
        <v>2303.35</v>
      </c>
      <c r="G336" s="84">
        <v>2303.35</v>
      </c>
      <c r="H336" s="84">
        <v>100</v>
      </c>
    </row>
    <row r="337" spans="1:8" s="76" customFormat="1" ht="45" customHeight="1" x14ac:dyDescent="0.25">
      <c r="A337" s="78"/>
      <c r="B337" s="64"/>
      <c r="C337" s="64" t="s">
        <v>600</v>
      </c>
      <c r="D337" s="64"/>
      <c r="E337" s="65" t="s">
        <v>395</v>
      </c>
      <c r="F337" s="84">
        <v>808.8</v>
      </c>
      <c r="G337" s="84">
        <v>808.8</v>
      </c>
      <c r="H337" s="84">
        <v>100</v>
      </c>
    </row>
    <row r="338" spans="1:8" s="76" customFormat="1" ht="50.25" customHeight="1" x14ac:dyDescent="0.25">
      <c r="A338" s="62"/>
      <c r="B338" s="61"/>
      <c r="C338" s="61" t="s">
        <v>600</v>
      </c>
      <c r="D338" s="61" t="s">
        <v>184</v>
      </c>
      <c r="E338" s="62" t="s">
        <v>185</v>
      </c>
      <c r="F338" s="85">
        <v>808.8</v>
      </c>
      <c r="G338" s="85">
        <v>808.8</v>
      </c>
      <c r="H338" s="84">
        <v>100</v>
      </c>
    </row>
    <row r="339" spans="1:8" s="76" customFormat="1" ht="26.25" customHeight="1" x14ac:dyDescent="0.25">
      <c r="A339" s="78"/>
      <c r="B339" s="64"/>
      <c r="C339" s="64" t="s">
        <v>601</v>
      </c>
      <c r="D339" s="64"/>
      <c r="E339" s="65" t="s">
        <v>396</v>
      </c>
      <c r="F339" s="84">
        <v>507.35</v>
      </c>
      <c r="G339" s="84">
        <v>507.35</v>
      </c>
      <c r="H339" s="84">
        <v>100</v>
      </c>
    </row>
    <row r="340" spans="1:8" s="76" customFormat="1" ht="54" customHeight="1" x14ac:dyDescent="0.25">
      <c r="A340" s="62"/>
      <c r="B340" s="61"/>
      <c r="C340" s="61" t="s">
        <v>601</v>
      </c>
      <c r="D340" s="61" t="s">
        <v>184</v>
      </c>
      <c r="E340" s="62" t="s">
        <v>185</v>
      </c>
      <c r="F340" s="85">
        <v>507.35</v>
      </c>
      <c r="G340" s="85">
        <v>507.35</v>
      </c>
      <c r="H340" s="84">
        <v>100</v>
      </c>
    </row>
    <row r="341" spans="1:8" s="76" customFormat="1" ht="47.25" customHeight="1" x14ac:dyDescent="0.25">
      <c r="A341" s="78"/>
      <c r="B341" s="64"/>
      <c r="C341" s="64" t="s">
        <v>602</v>
      </c>
      <c r="D341" s="64"/>
      <c r="E341" s="65" t="s">
        <v>415</v>
      </c>
      <c r="F341" s="84">
        <v>63.7</v>
      </c>
      <c r="G341" s="84">
        <v>63.7</v>
      </c>
      <c r="H341" s="84">
        <v>100</v>
      </c>
    </row>
    <row r="342" spans="1:8" s="76" customFormat="1" ht="57" customHeight="1" x14ac:dyDescent="0.25">
      <c r="A342" s="62"/>
      <c r="B342" s="61"/>
      <c r="C342" s="61" t="s">
        <v>602</v>
      </c>
      <c r="D342" s="61" t="s">
        <v>184</v>
      </c>
      <c r="E342" s="62" t="s">
        <v>185</v>
      </c>
      <c r="F342" s="85">
        <v>63.7</v>
      </c>
      <c r="G342" s="85">
        <v>63.7</v>
      </c>
      <c r="H342" s="84">
        <v>100</v>
      </c>
    </row>
    <row r="343" spans="1:8" s="76" customFormat="1" ht="40.5" customHeight="1" x14ac:dyDescent="0.25">
      <c r="A343" s="78"/>
      <c r="B343" s="64"/>
      <c r="C343" s="64" t="s">
        <v>603</v>
      </c>
      <c r="D343" s="64"/>
      <c r="E343" s="65" t="s">
        <v>416</v>
      </c>
      <c r="F343" s="84">
        <v>923.5</v>
      </c>
      <c r="G343" s="84">
        <v>923.5</v>
      </c>
      <c r="H343" s="84">
        <v>100</v>
      </c>
    </row>
    <row r="344" spans="1:8" s="76" customFormat="1" ht="45" customHeight="1" x14ac:dyDescent="0.25">
      <c r="A344" s="62"/>
      <c r="B344" s="61"/>
      <c r="C344" s="61" t="s">
        <v>603</v>
      </c>
      <c r="D344" s="61" t="s">
        <v>172</v>
      </c>
      <c r="E344" s="62" t="s">
        <v>173</v>
      </c>
      <c r="F344" s="85">
        <v>223.5</v>
      </c>
      <c r="G344" s="85">
        <v>223.5</v>
      </c>
      <c r="H344" s="84">
        <v>100</v>
      </c>
    </row>
    <row r="345" spans="1:8" s="76" customFormat="1" ht="56.25" customHeight="1" x14ac:dyDescent="0.25">
      <c r="A345" s="62"/>
      <c r="B345" s="61"/>
      <c r="C345" s="61" t="s">
        <v>603</v>
      </c>
      <c r="D345" s="61" t="s">
        <v>184</v>
      </c>
      <c r="E345" s="62" t="s">
        <v>185</v>
      </c>
      <c r="F345" s="85">
        <v>700</v>
      </c>
      <c r="G345" s="85">
        <v>700</v>
      </c>
      <c r="H345" s="84">
        <v>100</v>
      </c>
    </row>
    <row r="346" spans="1:8" s="76" customFormat="1" ht="65.25" customHeight="1" x14ac:dyDescent="0.25">
      <c r="A346" s="78"/>
      <c r="B346" s="64"/>
      <c r="C346" s="64" t="s">
        <v>604</v>
      </c>
      <c r="D346" s="64"/>
      <c r="E346" s="65" t="s">
        <v>397</v>
      </c>
      <c r="F346" s="84">
        <v>5490.12</v>
      </c>
      <c r="G346" s="84">
        <v>5490.12</v>
      </c>
      <c r="H346" s="84">
        <v>100</v>
      </c>
    </row>
    <row r="347" spans="1:8" s="76" customFormat="1" ht="33" customHeight="1" x14ac:dyDescent="0.25">
      <c r="A347" s="62"/>
      <c r="B347" s="61"/>
      <c r="C347" s="61" t="s">
        <v>604</v>
      </c>
      <c r="D347" s="61" t="s">
        <v>172</v>
      </c>
      <c r="E347" s="62" t="s">
        <v>173</v>
      </c>
      <c r="F347" s="85">
        <v>378.12</v>
      </c>
      <c r="G347" s="85">
        <v>378.12</v>
      </c>
      <c r="H347" s="84">
        <v>100</v>
      </c>
    </row>
    <row r="348" spans="1:8" s="76" customFormat="1" ht="62.25" customHeight="1" x14ac:dyDescent="0.25">
      <c r="A348" s="62"/>
      <c r="B348" s="61"/>
      <c r="C348" s="61" t="s">
        <v>604</v>
      </c>
      <c r="D348" s="61" t="s">
        <v>184</v>
      </c>
      <c r="E348" s="62" t="s">
        <v>185</v>
      </c>
      <c r="F348" s="85">
        <v>5112</v>
      </c>
      <c r="G348" s="85">
        <v>5112</v>
      </c>
      <c r="H348" s="84">
        <v>100</v>
      </c>
    </row>
    <row r="349" spans="1:8" s="76" customFormat="1" ht="153" customHeight="1" x14ac:dyDescent="0.25">
      <c r="A349" s="78"/>
      <c r="B349" s="64"/>
      <c r="C349" s="64" t="s">
        <v>605</v>
      </c>
      <c r="D349" s="64"/>
      <c r="E349" s="68" t="s">
        <v>313</v>
      </c>
      <c r="F349" s="84">
        <v>3584.56</v>
      </c>
      <c r="G349" s="84">
        <v>3584.56</v>
      </c>
      <c r="H349" s="84">
        <v>100</v>
      </c>
    </row>
    <row r="350" spans="1:8" s="76" customFormat="1" ht="25.5" customHeight="1" x14ac:dyDescent="0.25">
      <c r="A350" s="62"/>
      <c r="B350" s="61"/>
      <c r="C350" s="61" t="s">
        <v>605</v>
      </c>
      <c r="D350" s="61" t="s">
        <v>172</v>
      </c>
      <c r="E350" s="62" t="s">
        <v>173</v>
      </c>
      <c r="F350" s="85">
        <v>3448.07</v>
      </c>
      <c r="G350" s="85">
        <v>3448.07</v>
      </c>
      <c r="H350" s="84">
        <v>100</v>
      </c>
    </row>
    <row r="351" spans="1:8" s="76" customFormat="1" ht="35.25" customHeight="1" x14ac:dyDescent="0.25">
      <c r="A351" s="62"/>
      <c r="B351" s="61"/>
      <c r="C351" s="61" t="s">
        <v>605</v>
      </c>
      <c r="D351" s="61" t="s">
        <v>178</v>
      </c>
      <c r="E351" s="62" t="s">
        <v>179</v>
      </c>
      <c r="F351" s="85">
        <v>66.77</v>
      </c>
      <c r="G351" s="85">
        <v>66.77</v>
      </c>
      <c r="H351" s="84">
        <v>100</v>
      </c>
    </row>
    <row r="352" spans="1:8" s="76" customFormat="1" ht="24" customHeight="1" x14ac:dyDescent="0.25">
      <c r="A352" s="62"/>
      <c r="B352" s="61"/>
      <c r="C352" s="61" t="s">
        <v>605</v>
      </c>
      <c r="D352" s="61" t="s">
        <v>174</v>
      </c>
      <c r="E352" s="62" t="s">
        <v>175</v>
      </c>
      <c r="F352" s="85">
        <v>69.72</v>
      </c>
      <c r="G352" s="85">
        <v>69.72</v>
      </c>
      <c r="H352" s="84">
        <v>100</v>
      </c>
    </row>
    <row r="353" spans="1:8" s="76" customFormat="1" ht="61.5" customHeight="1" x14ac:dyDescent="0.25">
      <c r="A353" s="78"/>
      <c r="B353" s="64"/>
      <c r="C353" s="64" t="s">
        <v>606</v>
      </c>
      <c r="D353" s="64"/>
      <c r="E353" s="65" t="s">
        <v>444</v>
      </c>
      <c r="F353" s="84">
        <v>467.97</v>
      </c>
      <c r="G353" s="84">
        <v>467.97</v>
      </c>
      <c r="H353" s="84">
        <v>100</v>
      </c>
    </row>
    <row r="354" spans="1:8" s="76" customFormat="1" ht="79.5" customHeight="1" x14ac:dyDescent="0.25">
      <c r="A354" s="78"/>
      <c r="B354" s="64"/>
      <c r="C354" s="64" t="s">
        <v>607</v>
      </c>
      <c r="D354" s="64"/>
      <c r="E354" s="65" t="s">
        <v>454</v>
      </c>
      <c r="F354" s="84">
        <v>467.97</v>
      </c>
      <c r="G354" s="84">
        <v>467.97</v>
      </c>
      <c r="H354" s="84">
        <v>100</v>
      </c>
    </row>
    <row r="355" spans="1:8" s="76" customFormat="1" ht="58.5" customHeight="1" x14ac:dyDescent="0.25">
      <c r="A355" s="62"/>
      <c r="B355" s="61"/>
      <c r="C355" s="61" t="s">
        <v>607</v>
      </c>
      <c r="D355" s="61" t="s">
        <v>184</v>
      </c>
      <c r="E355" s="62" t="s">
        <v>185</v>
      </c>
      <c r="F355" s="85">
        <v>467.97</v>
      </c>
      <c r="G355" s="85">
        <v>467.97</v>
      </c>
      <c r="H355" s="84">
        <v>100</v>
      </c>
    </row>
    <row r="356" spans="1:8" s="76" customFormat="1" ht="39" customHeight="1" x14ac:dyDescent="0.25">
      <c r="A356" s="78"/>
      <c r="B356" s="64"/>
      <c r="C356" s="64" t="s">
        <v>590</v>
      </c>
      <c r="D356" s="64"/>
      <c r="E356" s="65" t="s">
        <v>271</v>
      </c>
      <c r="F356" s="84">
        <v>1638.75</v>
      </c>
      <c r="G356" s="84">
        <v>1638.75</v>
      </c>
      <c r="H356" s="84">
        <v>100</v>
      </c>
    </row>
    <row r="357" spans="1:8" s="76" customFormat="1" ht="52.5" customHeight="1" x14ac:dyDescent="0.25">
      <c r="A357" s="78"/>
      <c r="B357" s="64"/>
      <c r="C357" s="64" t="s">
        <v>591</v>
      </c>
      <c r="D357" s="64"/>
      <c r="E357" s="65" t="s">
        <v>272</v>
      </c>
      <c r="F357" s="84">
        <v>1638.75</v>
      </c>
      <c r="G357" s="84">
        <v>1638.75</v>
      </c>
      <c r="H357" s="84">
        <v>100</v>
      </c>
    </row>
    <row r="358" spans="1:8" s="76" customFormat="1" ht="33" customHeight="1" x14ac:dyDescent="0.25">
      <c r="A358" s="78"/>
      <c r="B358" s="64"/>
      <c r="C358" s="64" t="s">
        <v>592</v>
      </c>
      <c r="D358" s="64"/>
      <c r="E358" s="65" t="s">
        <v>584</v>
      </c>
      <c r="F358" s="84">
        <v>1638.75</v>
      </c>
      <c r="G358" s="84">
        <v>1638.75</v>
      </c>
      <c r="H358" s="84">
        <v>100</v>
      </c>
    </row>
    <row r="359" spans="1:8" s="76" customFormat="1" ht="27.75" customHeight="1" x14ac:dyDescent="0.25">
      <c r="A359" s="78"/>
      <c r="B359" s="64"/>
      <c r="C359" s="64" t="s">
        <v>593</v>
      </c>
      <c r="D359" s="64"/>
      <c r="E359" s="65" t="s">
        <v>273</v>
      </c>
      <c r="F359" s="84">
        <v>1638.75</v>
      </c>
      <c r="G359" s="84">
        <v>1638.75</v>
      </c>
      <c r="H359" s="84">
        <v>100</v>
      </c>
    </row>
    <row r="360" spans="1:8" s="76" customFormat="1" ht="40.5" customHeight="1" x14ac:dyDescent="0.25">
      <c r="A360" s="62"/>
      <c r="B360" s="61"/>
      <c r="C360" s="61" t="s">
        <v>593</v>
      </c>
      <c r="D360" s="61" t="s">
        <v>172</v>
      </c>
      <c r="E360" s="62" t="s">
        <v>173</v>
      </c>
      <c r="F360" s="85">
        <v>84.95</v>
      </c>
      <c r="G360" s="85">
        <v>84.95</v>
      </c>
      <c r="H360" s="84">
        <v>100</v>
      </c>
    </row>
    <row r="361" spans="1:8" s="76" customFormat="1" ht="61.5" customHeight="1" x14ac:dyDescent="0.25">
      <c r="A361" s="62"/>
      <c r="B361" s="61"/>
      <c r="C361" s="61" t="s">
        <v>593</v>
      </c>
      <c r="D361" s="61" t="s">
        <v>184</v>
      </c>
      <c r="E361" s="62" t="s">
        <v>185</v>
      </c>
      <c r="F361" s="85">
        <v>1553.8</v>
      </c>
      <c r="G361" s="85">
        <v>1553.8</v>
      </c>
      <c r="H361" s="84">
        <v>100</v>
      </c>
    </row>
    <row r="362" spans="1:8" s="76" customFormat="1" ht="46.5" customHeight="1" x14ac:dyDescent="0.25">
      <c r="A362" s="78"/>
      <c r="B362" s="64"/>
      <c r="C362" s="64" t="s">
        <v>594</v>
      </c>
      <c r="D362" s="64"/>
      <c r="E362" s="65" t="s">
        <v>311</v>
      </c>
      <c r="F362" s="84">
        <v>2861</v>
      </c>
      <c r="G362" s="84">
        <v>2861</v>
      </c>
      <c r="H362" s="84">
        <v>100</v>
      </c>
    </row>
    <row r="363" spans="1:8" s="76" customFormat="1" ht="52.5" customHeight="1" x14ac:dyDescent="0.25">
      <c r="A363" s="78"/>
      <c r="B363" s="64"/>
      <c r="C363" s="64" t="s">
        <v>595</v>
      </c>
      <c r="D363" s="64"/>
      <c r="E363" s="65" t="s">
        <v>312</v>
      </c>
      <c r="F363" s="84">
        <v>2861</v>
      </c>
      <c r="G363" s="84">
        <v>2861</v>
      </c>
      <c r="H363" s="84">
        <v>100</v>
      </c>
    </row>
    <row r="364" spans="1:8" s="76" customFormat="1" ht="51" customHeight="1" x14ac:dyDescent="0.25">
      <c r="A364" s="78"/>
      <c r="B364" s="64"/>
      <c r="C364" s="64" t="s">
        <v>596</v>
      </c>
      <c r="D364" s="64"/>
      <c r="E364" s="65" t="s">
        <v>306</v>
      </c>
      <c r="F364" s="84">
        <v>2861</v>
      </c>
      <c r="G364" s="84">
        <v>2861</v>
      </c>
      <c r="H364" s="84">
        <v>100</v>
      </c>
    </row>
    <row r="365" spans="1:8" s="76" customFormat="1" ht="57.75" customHeight="1" x14ac:dyDescent="0.25">
      <c r="A365" s="62"/>
      <c r="B365" s="61"/>
      <c r="C365" s="61" t="s">
        <v>596</v>
      </c>
      <c r="D365" s="61" t="s">
        <v>184</v>
      </c>
      <c r="E365" s="62" t="s">
        <v>185</v>
      </c>
      <c r="F365" s="85">
        <v>2861</v>
      </c>
      <c r="G365" s="85">
        <v>2861</v>
      </c>
      <c r="H365" s="84">
        <v>100</v>
      </c>
    </row>
    <row r="366" spans="1:8" s="76" customFormat="1" ht="15.75" x14ac:dyDescent="0.25">
      <c r="A366" s="78"/>
      <c r="B366" s="64" t="s">
        <v>655</v>
      </c>
      <c r="C366" s="64"/>
      <c r="D366" s="64"/>
      <c r="E366" s="65" t="s">
        <v>206</v>
      </c>
      <c r="F366" s="84">
        <v>5514.62</v>
      </c>
      <c r="G366" s="84">
        <v>5514.62</v>
      </c>
      <c r="H366" s="84">
        <v>100</v>
      </c>
    </row>
    <row r="367" spans="1:8" s="76" customFormat="1" ht="28.5" customHeight="1" x14ac:dyDescent="0.25">
      <c r="A367" s="78"/>
      <c r="B367" s="64"/>
      <c r="C367" s="64" t="s">
        <v>492</v>
      </c>
      <c r="D367" s="64"/>
      <c r="E367" s="65" t="s">
        <v>236</v>
      </c>
      <c r="F367" s="84">
        <v>5514.62</v>
      </c>
      <c r="G367" s="84">
        <v>5514.62</v>
      </c>
      <c r="H367" s="84">
        <v>100</v>
      </c>
    </row>
    <row r="368" spans="1:8" s="76" customFormat="1" ht="64.5" customHeight="1" x14ac:dyDescent="0.25">
      <c r="A368" s="78"/>
      <c r="B368" s="64"/>
      <c r="C368" s="64" t="s">
        <v>622</v>
      </c>
      <c r="D368" s="64"/>
      <c r="E368" s="65" t="s">
        <v>274</v>
      </c>
      <c r="F368" s="84">
        <v>5514.62</v>
      </c>
      <c r="G368" s="84">
        <v>5514.62</v>
      </c>
      <c r="H368" s="84">
        <v>100</v>
      </c>
    </row>
    <row r="369" spans="1:8" s="76" customFormat="1" ht="30.75" customHeight="1" x14ac:dyDescent="0.25">
      <c r="A369" s="78"/>
      <c r="B369" s="64"/>
      <c r="C369" s="64" t="s">
        <v>656</v>
      </c>
      <c r="D369" s="64"/>
      <c r="E369" s="65" t="s">
        <v>314</v>
      </c>
      <c r="F369" s="84">
        <v>5514.62</v>
      </c>
      <c r="G369" s="84">
        <v>5514.62</v>
      </c>
      <c r="H369" s="84">
        <v>100</v>
      </c>
    </row>
    <row r="370" spans="1:8" s="76" customFormat="1" ht="51.75" customHeight="1" x14ac:dyDescent="0.25">
      <c r="A370" s="78"/>
      <c r="B370" s="64"/>
      <c r="C370" s="64" t="s">
        <v>657</v>
      </c>
      <c r="D370" s="64"/>
      <c r="E370" s="65" t="s">
        <v>315</v>
      </c>
      <c r="F370" s="84">
        <v>5514.62</v>
      </c>
      <c r="G370" s="84">
        <v>5514.62</v>
      </c>
      <c r="H370" s="84">
        <v>100</v>
      </c>
    </row>
    <row r="371" spans="1:8" s="76" customFormat="1" ht="36" customHeight="1" x14ac:dyDescent="0.25">
      <c r="A371" s="78"/>
      <c r="B371" s="64"/>
      <c r="C371" s="64" t="s">
        <v>658</v>
      </c>
      <c r="D371" s="64"/>
      <c r="E371" s="65" t="s">
        <v>316</v>
      </c>
      <c r="F371" s="84">
        <v>5514.62</v>
      </c>
      <c r="G371" s="84">
        <v>5514.62</v>
      </c>
      <c r="H371" s="84">
        <v>100</v>
      </c>
    </row>
    <row r="372" spans="1:8" s="76" customFormat="1" ht="52.5" customHeight="1" x14ac:dyDescent="0.25">
      <c r="A372" s="62"/>
      <c r="B372" s="61"/>
      <c r="C372" s="61" t="s">
        <v>658</v>
      </c>
      <c r="D372" s="61" t="s">
        <v>184</v>
      </c>
      <c r="E372" s="62" t="s">
        <v>185</v>
      </c>
      <c r="F372" s="85">
        <v>5514.62</v>
      </c>
      <c r="G372" s="85">
        <v>5514.62</v>
      </c>
      <c r="H372" s="84">
        <v>100</v>
      </c>
    </row>
    <row r="373" spans="1:8" s="76" customFormat="1" ht="27.75" customHeight="1" x14ac:dyDescent="0.25">
      <c r="A373" s="78"/>
      <c r="B373" s="64" t="s">
        <v>659</v>
      </c>
      <c r="C373" s="64"/>
      <c r="D373" s="64"/>
      <c r="E373" s="65" t="s">
        <v>207</v>
      </c>
      <c r="F373" s="84">
        <v>208.6</v>
      </c>
      <c r="G373" s="84">
        <v>208.6</v>
      </c>
      <c r="H373" s="84">
        <v>100</v>
      </c>
    </row>
    <row r="374" spans="1:8" s="76" customFormat="1" ht="37.5" customHeight="1" x14ac:dyDescent="0.25">
      <c r="A374" s="78"/>
      <c r="B374" s="64"/>
      <c r="C374" s="64" t="s">
        <v>492</v>
      </c>
      <c r="D374" s="64"/>
      <c r="E374" s="65" t="s">
        <v>236</v>
      </c>
      <c r="F374" s="84">
        <v>208.6</v>
      </c>
      <c r="G374" s="84">
        <v>208.6</v>
      </c>
      <c r="H374" s="84">
        <v>100</v>
      </c>
    </row>
    <row r="375" spans="1:8" s="76" customFormat="1" ht="47.25" customHeight="1" x14ac:dyDescent="0.25">
      <c r="A375" s="78"/>
      <c r="B375" s="64"/>
      <c r="C375" s="64" t="s">
        <v>622</v>
      </c>
      <c r="D375" s="64"/>
      <c r="E375" s="65" t="s">
        <v>274</v>
      </c>
      <c r="F375" s="84">
        <v>208.6</v>
      </c>
      <c r="G375" s="84">
        <v>208.6</v>
      </c>
      <c r="H375" s="84">
        <v>100</v>
      </c>
    </row>
    <row r="376" spans="1:8" s="76" customFormat="1" ht="50.25" customHeight="1" x14ac:dyDescent="0.25">
      <c r="A376" s="78"/>
      <c r="B376" s="64"/>
      <c r="C376" s="64" t="s">
        <v>660</v>
      </c>
      <c r="D376" s="64"/>
      <c r="E376" s="65" t="s">
        <v>332</v>
      </c>
      <c r="F376" s="84">
        <v>208.6</v>
      </c>
      <c r="G376" s="84">
        <v>208.6</v>
      </c>
      <c r="H376" s="84">
        <v>100</v>
      </c>
    </row>
    <row r="377" spans="1:8" s="76" customFormat="1" ht="53.25" customHeight="1" x14ac:dyDescent="0.25">
      <c r="A377" s="78"/>
      <c r="B377" s="64"/>
      <c r="C377" s="64" t="s">
        <v>661</v>
      </c>
      <c r="D377" s="64"/>
      <c r="E377" s="65" t="s">
        <v>333</v>
      </c>
      <c r="F377" s="84">
        <v>208.6</v>
      </c>
      <c r="G377" s="84">
        <v>208.6</v>
      </c>
      <c r="H377" s="84">
        <v>100</v>
      </c>
    </row>
    <row r="378" spans="1:8" s="76" customFormat="1" ht="44.25" customHeight="1" x14ac:dyDescent="0.25">
      <c r="A378" s="78"/>
      <c r="B378" s="64"/>
      <c r="C378" s="64" t="s">
        <v>662</v>
      </c>
      <c r="D378" s="64"/>
      <c r="E378" s="65" t="s">
        <v>334</v>
      </c>
      <c r="F378" s="84">
        <v>208.6</v>
      </c>
      <c r="G378" s="84">
        <v>208.6</v>
      </c>
      <c r="H378" s="84">
        <v>100</v>
      </c>
    </row>
    <row r="379" spans="1:8" s="76" customFormat="1" ht="33" customHeight="1" x14ac:dyDescent="0.25">
      <c r="A379" s="62"/>
      <c r="B379" s="61"/>
      <c r="C379" s="61" t="s">
        <v>662</v>
      </c>
      <c r="D379" s="61" t="s">
        <v>172</v>
      </c>
      <c r="E379" s="62" t="s">
        <v>173</v>
      </c>
      <c r="F379" s="85">
        <v>30</v>
      </c>
      <c r="G379" s="85">
        <v>30</v>
      </c>
      <c r="H379" s="84">
        <v>100</v>
      </c>
    </row>
    <row r="380" spans="1:8" s="76" customFormat="1" ht="52.5" customHeight="1" x14ac:dyDescent="0.25">
      <c r="A380" s="62"/>
      <c r="B380" s="61"/>
      <c r="C380" s="61" t="s">
        <v>662</v>
      </c>
      <c r="D380" s="61" t="s">
        <v>184</v>
      </c>
      <c r="E380" s="62" t="s">
        <v>185</v>
      </c>
      <c r="F380" s="85">
        <v>178.6</v>
      </c>
      <c r="G380" s="85">
        <v>178.6</v>
      </c>
      <c r="H380" s="84">
        <v>100</v>
      </c>
    </row>
    <row r="381" spans="1:8" s="76" customFormat="1" ht="24.75" customHeight="1" x14ac:dyDescent="0.25">
      <c r="A381" s="78"/>
      <c r="B381" s="64" t="s">
        <v>608</v>
      </c>
      <c r="C381" s="64"/>
      <c r="D381" s="64"/>
      <c r="E381" s="65" t="s">
        <v>208</v>
      </c>
      <c r="F381" s="84">
        <v>7553.47</v>
      </c>
      <c r="G381" s="84">
        <v>7553.47</v>
      </c>
      <c r="H381" s="84">
        <v>100</v>
      </c>
    </row>
    <row r="382" spans="1:8" s="76" customFormat="1" ht="28.5" customHeight="1" x14ac:dyDescent="0.25">
      <c r="A382" s="78"/>
      <c r="B382" s="64"/>
      <c r="C382" s="64" t="s">
        <v>492</v>
      </c>
      <c r="D382" s="64"/>
      <c r="E382" s="65" t="s">
        <v>236</v>
      </c>
      <c r="F382" s="84">
        <v>6694.24</v>
      </c>
      <c r="G382" s="84">
        <v>6694.24</v>
      </c>
      <c r="H382" s="84">
        <v>100</v>
      </c>
    </row>
    <row r="383" spans="1:8" s="76" customFormat="1" ht="51" customHeight="1" x14ac:dyDescent="0.25">
      <c r="A383" s="78"/>
      <c r="B383" s="64"/>
      <c r="C383" s="64" t="s">
        <v>576</v>
      </c>
      <c r="D383" s="64"/>
      <c r="E383" s="65" t="s">
        <v>270</v>
      </c>
      <c r="F383" s="84">
        <v>6694.24</v>
      </c>
      <c r="G383" s="84">
        <v>6694.24</v>
      </c>
      <c r="H383" s="84">
        <v>100</v>
      </c>
    </row>
    <row r="384" spans="1:8" s="76" customFormat="1" ht="27" customHeight="1" x14ac:dyDescent="0.25">
      <c r="A384" s="78"/>
      <c r="B384" s="64"/>
      <c r="C384" s="64" t="s">
        <v>609</v>
      </c>
      <c r="D384" s="64"/>
      <c r="E384" s="65" t="s">
        <v>321</v>
      </c>
      <c r="F384" s="84">
        <v>121.17</v>
      </c>
      <c r="G384" s="84">
        <v>121.17</v>
      </c>
      <c r="H384" s="84">
        <v>100</v>
      </c>
    </row>
    <row r="385" spans="1:8" s="76" customFormat="1" ht="57.75" customHeight="1" x14ac:dyDescent="0.25">
      <c r="A385" s="78"/>
      <c r="B385" s="64"/>
      <c r="C385" s="64" t="s">
        <v>610</v>
      </c>
      <c r="D385" s="64"/>
      <c r="E385" s="65" t="s">
        <v>322</v>
      </c>
      <c r="F385" s="84">
        <v>121.17</v>
      </c>
      <c r="G385" s="84">
        <v>121.17</v>
      </c>
      <c r="H385" s="84">
        <v>100</v>
      </c>
    </row>
    <row r="386" spans="1:8" s="76" customFormat="1" ht="33.75" customHeight="1" x14ac:dyDescent="0.25">
      <c r="A386" s="78"/>
      <c r="B386" s="64"/>
      <c r="C386" s="64" t="s">
        <v>611</v>
      </c>
      <c r="D386" s="64"/>
      <c r="E386" s="65" t="s">
        <v>323</v>
      </c>
      <c r="F386" s="84">
        <v>121.17</v>
      </c>
      <c r="G386" s="84">
        <v>121.17</v>
      </c>
      <c r="H386" s="84">
        <v>100</v>
      </c>
    </row>
    <row r="387" spans="1:8" s="76" customFormat="1" ht="45.75" customHeight="1" x14ac:dyDescent="0.25">
      <c r="A387" s="62"/>
      <c r="B387" s="61"/>
      <c r="C387" s="61" t="s">
        <v>611</v>
      </c>
      <c r="D387" s="61" t="s">
        <v>172</v>
      </c>
      <c r="E387" s="62" t="s">
        <v>173</v>
      </c>
      <c r="F387" s="85">
        <v>119.21</v>
      </c>
      <c r="G387" s="85">
        <v>119.21</v>
      </c>
      <c r="H387" s="84">
        <v>100</v>
      </c>
    </row>
    <row r="388" spans="1:8" s="76" customFormat="1" ht="39.75" customHeight="1" x14ac:dyDescent="0.25">
      <c r="A388" s="62"/>
      <c r="B388" s="61"/>
      <c r="C388" s="61" t="s">
        <v>611</v>
      </c>
      <c r="D388" s="61" t="s">
        <v>174</v>
      </c>
      <c r="E388" s="62" t="s">
        <v>175</v>
      </c>
      <c r="F388" s="85">
        <v>1.96</v>
      </c>
      <c r="G388" s="85">
        <v>1.96</v>
      </c>
      <c r="H388" s="84">
        <v>100</v>
      </c>
    </row>
    <row r="389" spans="1:8" s="76" customFormat="1" ht="60" customHeight="1" x14ac:dyDescent="0.25">
      <c r="A389" s="78"/>
      <c r="B389" s="64"/>
      <c r="C389" s="64" t="s">
        <v>594</v>
      </c>
      <c r="D389" s="64"/>
      <c r="E389" s="65" t="s">
        <v>311</v>
      </c>
      <c r="F389" s="84">
        <v>2556.69</v>
      </c>
      <c r="G389" s="84">
        <v>2556.69</v>
      </c>
      <c r="H389" s="84">
        <v>100</v>
      </c>
    </row>
    <row r="390" spans="1:8" s="76" customFormat="1" ht="59.25" customHeight="1" x14ac:dyDescent="0.25">
      <c r="A390" s="78"/>
      <c r="B390" s="64"/>
      <c r="C390" s="64" t="s">
        <v>612</v>
      </c>
      <c r="D390" s="64"/>
      <c r="E390" s="65" t="s">
        <v>324</v>
      </c>
      <c r="F390" s="84">
        <v>2556.69</v>
      </c>
      <c r="G390" s="84">
        <v>2556.69</v>
      </c>
      <c r="H390" s="84">
        <v>100</v>
      </c>
    </row>
    <row r="391" spans="1:8" s="76" customFormat="1" ht="16.5" customHeight="1" x14ac:dyDescent="0.25">
      <c r="A391" s="78"/>
      <c r="B391" s="64"/>
      <c r="C391" s="64" t="s">
        <v>613</v>
      </c>
      <c r="D391" s="64"/>
      <c r="E391" s="65" t="s">
        <v>325</v>
      </c>
      <c r="F391" s="84">
        <v>104.28</v>
      </c>
      <c r="G391" s="84">
        <v>104.28</v>
      </c>
      <c r="H391" s="84">
        <v>100</v>
      </c>
    </row>
    <row r="392" spans="1:8" s="76" customFormat="1" ht="52.5" customHeight="1" x14ac:dyDescent="0.25">
      <c r="A392" s="62"/>
      <c r="B392" s="61"/>
      <c r="C392" s="61" t="s">
        <v>613</v>
      </c>
      <c r="D392" s="61" t="s">
        <v>172</v>
      </c>
      <c r="E392" s="62" t="s">
        <v>173</v>
      </c>
      <c r="F392" s="85">
        <v>104.28</v>
      </c>
      <c r="G392" s="85">
        <v>104.28</v>
      </c>
      <c r="H392" s="84">
        <v>100</v>
      </c>
    </row>
    <row r="393" spans="1:8" s="76" customFormat="1" ht="33" customHeight="1" x14ac:dyDescent="0.25">
      <c r="A393" s="78"/>
      <c r="B393" s="64"/>
      <c r="C393" s="64" t="s">
        <v>614</v>
      </c>
      <c r="D393" s="64"/>
      <c r="E393" s="65" t="s">
        <v>244</v>
      </c>
      <c r="F393" s="84">
        <v>2452.41</v>
      </c>
      <c r="G393" s="84">
        <v>2452.41</v>
      </c>
      <c r="H393" s="84">
        <v>100</v>
      </c>
    </row>
    <row r="394" spans="1:8" s="76" customFormat="1" ht="78" customHeight="1" x14ac:dyDescent="0.25">
      <c r="A394" s="62"/>
      <c r="B394" s="61"/>
      <c r="C394" s="61" t="s">
        <v>614</v>
      </c>
      <c r="D394" s="61" t="s">
        <v>168</v>
      </c>
      <c r="E394" s="62" t="s">
        <v>169</v>
      </c>
      <c r="F394" s="85">
        <v>1861.93</v>
      </c>
      <c r="G394" s="85">
        <v>1861.93</v>
      </c>
      <c r="H394" s="84">
        <v>100</v>
      </c>
    </row>
    <row r="395" spans="1:8" s="76" customFormat="1" ht="38.25" customHeight="1" x14ac:dyDescent="0.25">
      <c r="A395" s="62"/>
      <c r="B395" s="61"/>
      <c r="C395" s="61" t="s">
        <v>614</v>
      </c>
      <c r="D395" s="61" t="s">
        <v>172</v>
      </c>
      <c r="E395" s="62" t="s">
        <v>173</v>
      </c>
      <c r="F395" s="85">
        <v>586.52</v>
      </c>
      <c r="G395" s="85">
        <v>586.52</v>
      </c>
      <c r="H395" s="84">
        <v>100</v>
      </c>
    </row>
    <row r="396" spans="1:8" s="76" customFormat="1" ht="34.5" customHeight="1" x14ac:dyDescent="0.25">
      <c r="A396" s="62"/>
      <c r="B396" s="61"/>
      <c r="C396" s="61" t="s">
        <v>614</v>
      </c>
      <c r="D396" s="61" t="s">
        <v>174</v>
      </c>
      <c r="E396" s="62" t="s">
        <v>175</v>
      </c>
      <c r="F396" s="85">
        <v>3.96</v>
      </c>
      <c r="G396" s="85">
        <v>3.96</v>
      </c>
      <c r="H396" s="84">
        <v>100</v>
      </c>
    </row>
    <row r="397" spans="1:8" s="76" customFormat="1" ht="35.25" customHeight="1" x14ac:dyDescent="0.25">
      <c r="A397" s="78"/>
      <c r="B397" s="64"/>
      <c r="C397" s="64" t="s">
        <v>615</v>
      </c>
      <c r="D397" s="64"/>
      <c r="E397" s="65" t="s">
        <v>317</v>
      </c>
      <c r="F397" s="84">
        <v>4016.38</v>
      </c>
      <c r="G397" s="84">
        <v>4016.38</v>
      </c>
      <c r="H397" s="84">
        <v>100</v>
      </c>
    </row>
    <row r="398" spans="1:8" s="76" customFormat="1" ht="40.5" customHeight="1" x14ac:dyDescent="0.25">
      <c r="A398" s="78"/>
      <c r="B398" s="64"/>
      <c r="C398" s="64" t="s">
        <v>616</v>
      </c>
      <c r="D398" s="64"/>
      <c r="E398" s="65" t="s">
        <v>318</v>
      </c>
      <c r="F398" s="84">
        <v>4016.38</v>
      </c>
      <c r="G398" s="84">
        <v>4016.38</v>
      </c>
      <c r="H398" s="84">
        <v>100</v>
      </c>
    </row>
    <row r="399" spans="1:8" s="76" customFormat="1" ht="36" customHeight="1" x14ac:dyDescent="0.25">
      <c r="A399" s="78"/>
      <c r="B399" s="64"/>
      <c r="C399" s="64" t="s">
        <v>617</v>
      </c>
      <c r="D399" s="64"/>
      <c r="E399" s="65" t="s">
        <v>319</v>
      </c>
      <c r="F399" s="84">
        <v>2752.84</v>
      </c>
      <c r="G399" s="84">
        <v>2752.84</v>
      </c>
      <c r="H399" s="84">
        <v>100</v>
      </c>
    </row>
    <row r="400" spans="1:8" s="76" customFormat="1" ht="101.25" customHeight="1" x14ac:dyDescent="0.25">
      <c r="A400" s="62"/>
      <c r="B400" s="61"/>
      <c r="C400" s="61" t="s">
        <v>617</v>
      </c>
      <c r="D400" s="61" t="s">
        <v>168</v>
      </c>
      <c r="E400" s="62" t="s">
        <v>169</v>
      </c>
      <c r="F400" s="85">
        <v>184.17</v>
      </c>
      <c r="G400" s="85">
        <v>184.17</v>
      </c>
      <c r="H400" s="84">
        <v>100</v>
      </c>
    </row>
    <row r="401" spans="1:8" s="76" customFormat="1" ht="36" customHeight="1" x14ac:dyDescent="0.25">
      <c r="A401" s="62"/>
      <c r="B401" s="61"/>
      <c r="C401" s="61" t="s">
        <v>617</v>
      </c>
      <c r="D401" s="61" t="s">
        <v>172</v>
      </c>
      <c r="E401" s="62" t="s">
        <v>173</v>
      </c>
      <c r="F401" s="85">
        <v>135.63</v>
      </c>
      <c r="G401" s="85">
        <v>135.63</v>
      </c>
      <c r="H401" s="84">
        <v>100</v>
      </c>
    </row>
    <row r="402" spans="1:8" s="76" customFormat="1" ht="34.5" customHeight="1" x14ac:dyDescent="0.25">
      <c r="A402" s="62"/>
      <c r="B402" s="61"/>
      <c r="C402" s="61" t="s">
        <v>617</v>
      </c>
      <c r="D402" s="61" t="s">
        <v>178</v>
      </c>
      <c r="E402" s="62" t="s">
        <v>179</v>
      </c>
      <c r="F402" s="85">
        <v>1140.6199999999999</v>
      </c>
      <c r="G402" s="85">
        <v>1140.6199999999999</v>
      </c>
      <c r="H402" s="84">
        <v>100</v>
      </c>
    </row>
    <row r="403" spans="1:8" s="76" customFormat="1" ht="51.75" customHeight="1" x14ac:dyDescent="0.25">
      <c r="A403" s="62"/>
      <c r="B403" s="61"/>
      <c r="C403" s="61" t="s">
        <v>617</v>
      </c>
      <c r="D403" s="61" t="s">
        <v>184</v>
      </c>
      <c r="E403" s="62" t="s">
        <v>185</v>
      </c>
      <c r="F403" s="85">
        <v>1292.42</v>
      </c>
      <c r="G403" s="85">
        <v>1292.42</v>
      </c>
      <c r="H403" s="84">
        <v>100</v>
      </c>
    </row>
    <row r="404" spans="1:8" s="76" customFormat="1" ht="38.25" customHeight="1" x14ac:dyDescent="0.25">
      <c r="A404" s="78"/>
      <c r="B404" s="64"/>
      <c r="C404" s="64" t="s">
        <v>618</v>
      </c>
      <c r="D404" s="64"/>
      <c r="E404" s="65" t="s">
        <v>320</v>
      </c>
      <c r="F404" s="84">
        <v>1263.54</v>
      </c>
      <c r="G404" s="84">
        <v>1263.54</v>
      </c>
      <c r="H404" s="84">
        <v>100</v>
      </c>
    </row>
    <row r="405" spans="1:8" s="76" customFormat="1" ht="46.5" customHeight="1" x14ac:dyDescent="0.25">
      <c r="A405" s="62"/>
      <c r="B405" s="61"/>
      <c r="C405" s="61" t="s">
        <v>618</v>
      </c>
      <c r="D405" s="61" t="s">
        <v>172</v>
      </c>
      <c r="E405" s="62" t="s">
        <v>173</v>
      </c>
      <c r="F405" s="85">
        <v>26.32</v>
      </c>
      <c r="G405" s="85">
        <v>26.32</v>
      </c>
      <c r="H405" s="84">
        <v>100</v>
      </c>
    </row>
    <row r="406" spans="1:8" s="76" customFormat="1" ht="54.75" customHeight="1" x14ac:dyDescent="0.25">
      <c r="A406" s="62"/>
      <c r="B406" s="61"/>
      <c r="C406" s="61" t="s">
        <v>618</v>
      </c>
      <c r="D406" s="61" t="s">
        <v>184</v>
      </c>
      <c r="E406" s="62" t="s">
        <v>185</v>
      </c>
      <c r="F406" s="85">
        <v>1237.22</v>
      </c>
      <c r="G406" s="85">
        <v>1237.22</v>
      </c>
      <c r="H406" s="84">
        <v>100</v>
      </c>
    </row>
    <row r="407" spans="1:8" s="76" customFormat="1" ht="32.25" customHeight="1" x14ac:dyDescent="0.25">
      <c r="A407" s="78"/>
      <c r="B407" s="64"/>
      <c r="C407" s="64" t="s">
        <v>474</v>
      </c>
      <c r="D407" s="64"/>
      <c r="E407" s="65" t="s">
        <v>224</v>
      </c>
      <c r="F407" s="84">
        <v>859.23</v>
      </c>
      <c r="G407" s="84">
        <v>859.23</v>
      </c>
      <c r="H407" s="84">
        <v>100</v>
      </c>
    </row>
    <row r="408" spans="1:8" s="76" customFormat="1" ht="30" customHeight="1" x14ac:dyDescent="0.25">
      <c r="A408" s="78"/>
      <c r="B408" s="64"/>
      <c r="C408" s="64" t="s">
        <v>475</v>
      </c>
      <c r="D408" s="64"/>
      <c r="E408" s="65" t="s">
        <v>225</v>
      </c>
      <c r="F408" s="84">
        <v>859.23</v>
      </c>
      <c r="G408" s="84">
        <v>859.23</v>
      </c>
      <c r="H408" s="84">
        <v>100</v>
      </c>
    </row>
    <row r="409" spans="1:8" s="76" customFormat="1" ht="48.75" customHeight="1" x14ac:dyDescent="0.25">
      <c r="A409" s="78"/>
      <c r="B409" s="64"/>
      <c r="C409" s="64" t="s">
        <v>476</v>
      </c>
      <c r="D409" s="64"/>
      <c r="E409" s="65" t="s">
        <v>226</v>
      </c>
      <c r="F409" s="84">
        <v>859.23</v>
      </c>
      <c r="G409" s="84">
        <v>859.23</v>
      </c>
      <c r="H409" s="84">
        <v>100</v>
      </c>
    </row>
    <row r="410" spans="1:8" s="76" customFormat="1" ht="94.5" customHeight="1" x14ac:dyDescent="0.25">
      <c r="A410" s="62"/>
      <c r="B410" s="61"/>
      <c r="C410" s="61" t="s">
        <v>476</v>
      </c>
      <c r="D410" s="61" t="s">
        <v>168</v>
      </c>
      <c r="E410" s="62" t="s">
        <v>169</v>
      </c>
      <c r="F410" s="85">
        <v>859.23</v>
      </c>
      <c r="G410" s="85">
        <v>859.23</v>
      </c>
      <c r="H410" s="84">
        <v>100</v>
      </c>
    </row>
    <row r="411" spans="1:8" s="79" customFormat="1" ht="27" customHeight="1" x14ac:dyDescent="0.25">
      <c r="A411" s="77" t="s">
        <v>192</v>
      </c>
      <c r="B411" s="59"/>
      <c r="C411" s="59"/>
      <c r="D411" s="59"/>
      <c r="E411" s="58" t="s">
        <v>209</v>
      </c>
      <c r="F411" s="83">
        <v>21867.21</v>
      </c>
      <c r="G411" s="83">
        <v>21867.21</v>
      </c>
      <c r="H411" s="83">
        <v>100</v>
      </c>
    </row>
    <row r="412" spans="1:8" s="76" customFormat="1" ht="16.5" customHeight="1" x14ac:dyDescent="0.25">
      <c r="A412" s="78"/>
      <c r="B412" s="64" t="s">
        <v>663</v>
      </c>
      <c r="C412" s="64"/>
      <c r="D412" s="64"/>
      <c r="E412" s="65" t="s">
        <v>210</v>
      </c>
      <c r="F412" s="84">
        <v>19570.150000000001</v>
      </c>
      <c r="G412" s="84">
        <v>19570.150000000001</v>
      </c>
      <c r="H412" s="84">
        <v>100</v>
      </c>
    </row>
    <row r="413" spans="1:8" s="76" customFormat="1" ht="33.75" customHeight="1" x14ac:dyDescent="0.25">
      <c r="A413" s="78"/>
      <c r="B413" s="64"/>
      <c r="C413" s="64" t="s">
        <v>492</v>
      </c>
      <c r="D413" s="64"/>
      <c r="E413" s="65" t="s">
        <v>236</v>
      </c>
      <c r="F413" s="84">
        <v>19570.150000000001</v>
      </c>
      <c r="G413" s="84">
        <v>19570.150000000001</v>
      </c>
      <c r="H413" s="84">
        <v>100</v>
      </c>
    </row>
    <row r="414" spans="1:8" s="76" customFormat="1" ht="51" customHeight="1" x14ac:dyDescent="0.25">
      <c r="A414" s="78"/>
      <c r="B414" s="64"/>
      <c r="C414" s="64" t="s">
        <v>622</v>
      </c>
      <c r="D414" s="64"/>
      <c r="E414" s="65" t="s">
        <v>274</v>
      </c>
      <c r="F414" s="84">
        <v>19570.150000000001</v>
      </c>
      <c r="G414" s="84">
        <v>19570.150000000001</v>
      </c>
      <c r="H414" s="84">
        <v>100</v>
      </c>
    </row>
    <row r="415" spans="1:8" s="76" customFormat="1" ht="56.25" customHeight="1" x14ac:dyDescent="0.25">
      <c r="A415" s="78"/>
      <c r="B415" s="64"/>
      <c r="C415" s="64" t="s">
        <v>664</v>
      </c>
      <c r="D415" s="64"/>
      <c r="E415" s="65" t="s">
        <v>335</v>
      </c>
      <c r="F415" s="84">
        <v>1128.8699999999999</v>
      </c>
      <c r="G415" s="84">
        <v>1128.8699999999999</v>
      </c>
      <c r="H415" s="84">
        <v>100</v>
      </c>
    </row>
    <row r="416" spans="1:8" s="76" customFormat="1" ht="36.75" customHeight="1" x14ac:dyDescent="0.25">
      <c r="A416" s="78"/>
      <c r="B416" s="64"/>
      <c r="C416" s="64" t="s">
        <v>665</v>
      </c>
      <c r="D416" s="64"/>
      <c r="E416" s="65" t="s">
        <v>336</v>
      </c>
      <c r="F416" s="84">
        <v>1128.8699999999999</v>
      </c>
      <c r="G416" s="84">
        <v>1128.8699999999999</v>
      </c>
      <c r="H416" s="84">
        <v>100</v>
      </c>
    </row>
    <row r="417" spans="1:8" s="76" customFormat="1" ht="49.5" customHeight="1" x14ac:dyDescent="0.25">
      <c r="A417" s="78"/>
      <c r="B417" s="64"/>
      <c r="C417" s="64" t="s">
        <v>666</v>
      </c>
      <c r="D417" s="64"/>
      <c r="E417" s="65" t="s">
        <v>337</v>
      </c>
      <c r="F417" s="84">
        <v>1128.8699999999999</v>
      </c>
      <c r="G417" s="84">
        <v>1128.8699999999999</v>
      </c>
      <c r="H417" s="84">
        <v>100</v>
      </c>
    </row>
    <row r="418" spans="1:8" s="76" customFormat="1" ht="44.25" customHeight="1" x14ac:dyDescent="0.25">
      <c r="A418" s="62"/>
      <c r="B418" s="61"/>
      <c r="C418" s="61" t="s">
        <v>666</v>
      </c>
      <c r="D418" s="61" t="s">
        <v>184</v>
      </c>
      <c r="E418" s="62" t="s">
        <v>185</v>
      </c>
      <c r="F418" s="85">
        <v>1128.8699999999999</v>
      </c>
      <c r="G418" s="85">
        <v>1128.8699999999999</v>
      </c>
      <c r="H418" s="84">
        <v>100</v>
      </c>
    </row>
    <row r="419" spans="1:8" s="76" customFormat="1" ht="40.5" customHeight="1" x14ac:dyDescent="0.25">
      <c r="A419" s="78"/>
      <c r="B419" s="64"/>
      <c r="C419" s="64" t="s">
        <v>667</v>
      </c>
      <c r="D419" s="64"/>
      <c r="E419" s="65" t="s">
        <v>338</v>
      </c>
      <c r="F419" s="84">
        <v>5046.49</v>
      </c>
      <c r="G419" s="84">
        <v>5046.49</v>
      </c>
      <c r="H419" s="84">
        <v>100</v>
      </c>
    </row>
    <row r="420" spans="1:8" s="76" customFormat="1" ht="31.5" customHeight="1" x14ac:dyDescent="0.25">
      <c r="A420" s="78"/>
      <c r="B420" s="64"/>
      <c r="C420" s="64" t="s">
        <v>668</v>
      </c>
      <c r="D420" s="64"/>
      <c r="E420" s="65" t="s">
        <v>339</v>
      </c>
      <c r="F420" s="84">
        <v>5046.49</v>
      </c>
      <c r="G420" s="84">
        <v>5046.49</v>
      </c>
      <c r="H420" s="84">
        <v>100</v>
      </c>
    </row>
    <row r="421" spans="1:8" s="76" customFormat="1" ht="48.75" customHeight="1" x14ac:dyDescent="0.25">
      <c r="A421" s="78"/>
      <c r="B421" s="64"/>
      <c r="C421" s="64" t="s">
        <v>669</v>
      </c>
      <c r="D421" s="64"/>
      <c r="E421" s="65" t="s">
        <v>340</v>
      </c>
      <c r="F421" s="84">
        <v>5046.49</v>
      </c>
      <c r="G421" s="84">
        <v>5046.49</v>
      </c>
      <c r="H421" s="84">
        <v>100</v>
      </c>
    </row>
    <row r="422" spans="1:8" s="76" customFormat="1" ht="55.5" customHeight="1" x14ac:dyDescent="0.25">
      <c r="A422" s="62"/>
      <c r="B422" s="61"/>
      <c r="C422" s="61" t="s">
        <v>669</v>
      </c>
      <c r="D422" s="61" t="s">
        <v>184</v>
      </c>
      <c r="E422" s="62" t="s">
        <v>185</v>
      </c>
      <c r="F422" s="85">
        <v>5046.49</v>
      </c>
      <c r="G422" s="85">
        <v>5046.49</v>
      </c>
      <c r="H422" s="84">
        <v>100</v>
      </c>
    </row>
    <row r="423" spans="1:8" s="76" customFormat="1" ht="48" customHeight="1" x14ac:dyDescent="0.25">
      <c r="A423" s="78"/>
      <c r="B423" s="64"/>
      <c r="C423" s="64" t="s">
        <v>670</v>
      </c>
      <c r="D423" s="64"/>
      <c r="E423" s="65" t="s">
        <v>341</v>
      </c>
      <c r="F423" s="84">
        <v>1400.93</v>
      </c>
      <c r="G423" s="84">
        <v>1400.93</v>
      </c>
      <c r="H423" s="84">
        <v>100</v>
      </c>
    </row>
    <row r="424" spans="1:8" s="76" customFormat="1" ht="29.25" customHeight="1" x14ac:dyDescent="0.25">
      <c r="A424" s="78"/>
      <c r="B424" s="64"/>
      <c r="C424" s="64" t="s">
        <v>671</v>
      </c>
      <c r="D424" s="64"/>
      <c r="E424" s="65" t="s">
        <v>342</v>
      </c>
      <c r="F424" s="84">
        <v>1400.93</v>
      </c>
      <c r="G424" s="84">
        <v>1400.93</v>
      </c>
      <c r="H424" s="84">
        <v>100</v>
      </c>
    </row>
    <row r="425" spans="1:8" s="76" customFormat="1" ht="37.5" customHeight="1" x14ac:dyDescent="0.25">
      <c r="A425" s="78"/>
      <c r="B425" s="64"/>
      <c r="C425" s="64" t="s">
        <v>672</v>
      </c>
      <c r="D425" s="64"/>
      <c r="E425" s="65" t="s">
        <v>343</v>
      </c>
      <c r="F425" s="84">
        <v>1400.93</v>
      </c>
      <c r="G425" s="84">
        <v>1400.93</v>
      </c>
      <c r="H425" s="84">
        <v>100</v>
      </c>
    </row>
    <row r="426" spans="1:8" s="76" customFormat="1" ht="67.5" customHeight="1" x14ac:dyDescent="0.25">
      <c r="A426" s="62"/>
      <c r="B426" s="61"/>
      <c r="C426" s="61" t="s">
        <v>672</v>
      </c>
      <c r="D426" s="61" t="s">
        <v>184</v>
      </c>
      <c r="E426" s="62" t="s">
        <v>185</v>
      </c>
      <c r="F426" s="85">
        <v>1400.93</v>
      </c>
      <c r="G426" s="85">
        <v>1400.93</v>
      </c>
      <c r="H426" s="84">
        <v>100</v>
      </c>
    </row>
    <row r="427" spans="1:8" s="76" customFormat="1" ht="39" customHeight="1" x14ac:dyDescent="0.25">
      <c r="A427" s="78"/>
      <c r="B427" s="64"/>
      <c r="C427" s="64" t="s">
        <v>673</v>
      </c>
      <c r="D427" s="64"/>
      <c r="E427" s="65" t="s">
        <v>275</v>
      </c>
      <c r="F427" s="84">
        <v>11993.86</v>
      </c>
      <c r="G427" s="84">
        <v>11993.86</v>
      </c>
      <c r="H427" s="84">
        <v>100</v>
      </c>
    </row>
    <row r="428" spans="1:8" s="76" customFormat="1" ht="33.75" customHeight="1" x14ac:dyDescent="0.25">
      <c r="A428" s="78"/>
      <c r="B428" s="64"/>
      <c r="C428" s="64" t="s">
        <v>674</v>
      </c>
      <c r="D428" s="64"/>
      <c r="E428" s="65" t="s">
        <v>276</v>
      </c>
      <c r="F428" s="84">
        <v>11993.86</v>
      </c>
      <c r="G428" s="84">
        <v>11993.86</v>
      </c>
      <c r="H428" s="84">
        <v>100</v>
      </c>
    </row>
    <row r="429" spans="1:8" s="76" customFormat="1" ht="45.75" customHeight="1" x14ac:dyDescent="0.25">
      <c r="A429" s="78"/>
      <c r="B429" s="64"/>
      <c r="C429" s="64" t="s">
        <v>675</v>
      </c>
      <c r="D429" s="64"/>
      <c r="E429" s="65" t="s">
        <v>344</v>
      </c>
      <c r="F429" s="84">
        <v>11850.86</v>
      </c>
      <c r="G429" s="84">
        <v>11850.86</v>
      </c>
      <c r="H429" s="84">
        <v>100</v>
      </c>
    </row>
    <row r="430" spans="1:8" s="76" customFormat="1" ht="61.5" customHeight="1" x14ac:dyDescent="0.25">
      <c r="A430" s="62"/>
      <c r="B430" s="61"/>
      <c r="C430" s="61" t="s">
        <v>675</v>
      </c>
      <c r="D430" s="61" t="s">
        <v>184</v>
      </c>
      <c r="E430" s="62" t="s">
        <v>185</v>
      </c>
      <c r="F430" s="85">
        <v>11850.86</v>
      </c>
      <c r="G430" s="85">
        <v>11850.86</v>
      </c>
      <c r="H430" s="84">
        <v>100</v>
      </c>
    </row>
    <row r="431" spans="1:8" s="76" customFormat="1" ht="44.25" customHeight="1" x14ac:dyDescent="0.25">
      <c r="A431" s="78"/>
      <c r="B431" s="64"/>
      <c r="C431" s="64" t="s">
        <v>676</v>
      </c>
      <c r="D431" s="64"/>
      <c r="E431" s="65" t="s">
        <v>345</v>
      </c>
      <c r="F431" s="84">
        <v>143</v>
      </c>
      <c r="G431" s="84">
        <v>143</v>
      </c>
      <c r="H431" s="84">
        <v>100</v>
      </c>
    </row>
    <row r="432" spans="1:8" s="76" customFormat="1" ht="49.5" customHeight="1" x14ac:dyDescent="0.25">
      <c r="A432" s="62"/>
      <c r="B432" s="61"/>
      <c r="C432" s="61" t="s">
        <v>676</v>
      </c>
      <c r="D432" s="61" t="s">
        <v>184</v>
      </c>
      <c r="E432" s="62" t="s">
        <v>185</v>
      </c>
      <c r="F432" s="85">
        <v>143</v>
      </c>
      <c r="G432" s="85">
        <v>143</v>
      </c>
      <c r="H432" s="84">
        <v>100</v>
      </c>
    </row>
    <row r="433" spans="1:8" s="76" customFormat="1" ht="35.25" customHeight="1" x14ac:dyDescent="0.25">
      <c r="A433" s="78"/>
      <c r="B433" s="64" t="s">
        <v>677</v>
      </c>
      <c r="C433" s="64"/>
      <c r="D433" s="64"/>
      <c r="E433" s="65" t="s">
        <v>211</v>
      </c>
      <c r="F433" s="84">
        <v>2297.0500000000002</v>
      </c>
      <c r="G433" s="84">
        <v>2297.0500000000002</v>
      </c>
      <c r="H433" s="84">
        <v>100</v>
      </c>
    </row>
    <row r="434" spans="1:8" s="76" customFormat="1" ht="30.75" customHeight="1" x14ac:dyDescent="0.25">
      <c r="A434" s="78"/>
      <c r="B434" s="64"/>
      <c r="C434" s="64" t="s">
        <v>492</v>
      </c>
      <c r="D434" s="64"/>
      <c r="E434" s="65" t="s">
        <v>236</v>
      </c>
      <c r="F434" s="84">
        <v>1588.14</v>
      </c>
      <c r="G434" s="84">
        <v>1588.14</v>
      </c>
      <c r="H434" s="84">
        <v>100</v>
      </c>
    </row>
    <row r="435" spans="1:8" s="76" customFormat="1" ht="54.75" customHeight="1" x14ac:dyDescent="0.25">
      <c r="A435" s="78"/>
      <c r="B435" s="64"/>
      <c r="C435" s="64" t="s">
        <v>622</v>
      </c>
      <c r="D435" s="64"/>
      <c r="E435" s="65" t="s">
        <v>274</v>
      </c>
      <c r="F435" s="84">
        <v>1543.84</v>
      </c>
      <c r="G435" s="84">
        <v>1543.84</v>
      </c>
      <c r="H435" s="84">
        <v>100</v>
      </c>
    </row>
    <row r="436" spans="1:8" s="76" customFormat="1" ht="43.5" customHeight="1" x14ac:dyDescent="0.25">
      <c r="A436" s="78"/>
      <c r="B436" s="64"/>
      <c r="C436" s="64" t="s">
        <v>678</v>
      </c>
      <c r="D436" s="64"/>
      <c r="E436" s="65" t="s">
        <v>346</v>
      </c>
      <c r="F436" s="84">
        <v>132.12</v>
      </c>
      <c r="G436" s="84">
        <v>132.12</v>
      </c>
      <c r="H436" s="84">
        <v>100</v>
      </c>
    </row>
    <row r="437" spans="1:8" s="76" customFormat="1" ht="42.75" customHeight="1" x14ac:dyDescent="0.25">
      <c r="A437" s="78"/>
      <c r="B437" s="64"/>
      <c r="C437" s="64" t="s">
        <v>679</v>
      </c>
      <c r="D437" s="64"/>
      <c r="E437" s="65" t="s">
        <v>725</v>
      </c>
      <c r="F437" s="84">
        <v>132.12</v>
      </c>
      <c r="G437" s="84">
        <v>132.12</v>
      </c>
      <c r="H437" s="84">
        <v>100</v>
      </c>
    </row>
    <row r="438" spans="1:8" s="76" customFormat="1" ht="63.75" customHeight="1" x14ac:dyDescent="0.25">
      <c r="A438" s="78"/>
      <c r="B438" s="64"/>
      <c r="C438" s="64" t="s">
        <v>681</v>
      </c>
      <c r="D438" s="64"/>
      <c r="E438" s="65" t="s">
        <v>347</v>
      </c>
      <c r="F438" s="84">
        <v>30</v>
      </c>
      <c r="G438" s="84">
        <v>30</v>
      </c>
      <c r="H438" s="84">
        <v>100</v>
      </c>
    </row>
    <row r="439" spans="1:8" s="76" customFormat="1" ht="57" customHeight="1" x14ac:dyDescent="0.25">
      <c r="A439" s="62"/>
      <c r="B439" s="61"/>
      <c r="C439" s="61" t="s">
        <v>681</v>
      </c>
      <c r="D439" s="61" t="s">
        <v>184</v>
      </c>
      <c r="E439" s="62" t="s">
        <v>185</v>
      </c>
      <c r="F439" s="85">
        <v>30</v>
      </c>
      <c r="G439" s="85">
        <v>30</v>
      </c>
      <c r="H439" s="84">
        <v>100</v>
      </c>
    </row>
    <row r="440" spans="1:8" s="76" customFormat="1" ht="45.75" customHeight="1" x14ac:dyDescent="0.25">
      <c r="A440" s="78"/>
      <c r="B440" s="64"/>
      <c r="C440" s="64" t="s">
        <v>682</v>
      </c>
      <c r="D440" s="64"/>
      <c r="E440" s="65" t="s">
        <v>348</v>
      </c>
      <c r="F440" s="84">
        <v>102.12</v>
      </c>
      <c r="G440" s="84">
        <v>102.12</v>
      </c>
      <c r="H440" s="84">
        <v>100</v>
      </c>
    </row>
    <row r="441" spans="1:8" s="76" customFormat="1" ht="45.75" customHeight="1" x14ac:dyDescent="0.25">
      <c r="A441" s="62"/>
      <c r="B441" s="61"/>
      <c r="C441" s="61" t="s">
        <v>682</v>
      </c>
      <c r="D441" s="61" t="s">
        <v>172</v>
      </c>
      <c r="E441" s="62" t="s">
        <v>173</v>
      </c>
      <c r="F441" s="85">
        <v>102.12</v>
      </c>
      <c r="G441" s="85">
        <v>102.12</v>
      </c>
      <c r="H441" s="84">
        <v>100</v>
      </c>
    </row>
    <row r="442" spans="1:8" s="76" customFormat="1" ht="45.75" customHeight="1" x14ac:dyDescent="0.25">
      <c r="A442" s="78"/>
      <c r="B442" s="64"/>
      <c r="C442" s="64" t="s">
        <v>683</v>
      </c>
      <c r="D442" s="64"/>
      <c r="E442" s="65" t="s">
        <v>349</v>
      </c>
      <c r="F442" s="84">
        <v>1411.72</v>
      </c>
      <c r="G442" s="84">
        <v>1411.72</v>
      </c>
      <c r="H442" s="84">
        <v>100</v>
      </c>
    </row>
    <row r="443" spans="1:8" s="76" customFormat="1" ht="54" customHeight="1" x14ac:dyDescent="0.25">
      <c r="A443" s="78"/>
      <c r="B443" s="64"/>
      <c r="C443" s="64" t="s">
        <v>684</v>
      </c>
      <c r="D443" s="64"/>
      <c r="E443" s="65" t="s">
        <v>350</v>
      </c>
      <c r="F443" s="84">
        <v>1411.72</v>
      </c>
      <c r="G443" s="84">
        <v>1411.72</v>
      </c>
      <c r="H443" s="84">
        <v>100</v>
      </c>
    </row>
    <row r="444" spans="1:8" s="76" customFormat="1" ht="30" customHeight="1" x14ac:dyDescent="0.25">
      <c r="A444" s="78"/>
      <c r="B444" s="64"/>
      <c r="C444" s="64" t="s">
        <v>685</v>
      </c>
      <c r="D444" s="64"/>
      <c r="E444" s="65" t="s">
        <v>244</v>
      </c>
      <c r="F444" s="84">
        <v>1411.72</v>
      </c>
      <c r="G444" s="84">
        <v>1411.72</v>
      </c>
      <c r="H444" s="84">
        <v>100</v>
      </c>
    </row>
    <row r="445" spans="1:8" s="76" customFormat="1" ht="102" customHeight="1" x14ac:dyDescent="0.25">
      <c r="A445" s="62"/>
      <c r="B445" s="61"/>
      <c r="C445" s="61" t="s">
        <v>685</v>
      </c>
      <c r="D445" s="61" t="s">
        <v>168</v>
      </c>
      <c r="E445" s="62" t="s">
        <v>169</v>
      </c>
      <c r="F445" s="85">
        <v>1189.28</v>
      </c>
      <c r="G445" s="85">
        <v>1189.28</v>
      </c>
      <c r="H445" s="84">
        <v>100</v>
      </c>
    </row>
    <row r="446" spans="1:8" s="76" customFormat="1" ht="40.5" customHeight="1" x14ac:dyDescent="0.25">
      <c r="A446" s="62"/>
      <c r="B446" s="61"/>
      <c r="C446" s="61" t="s">
        <v>685</v>
      </c>
      <c r="D446" s="61" t="s">
        <v>172</v>
      </c>
      <c r="E446" s="62" t="s">
        <v>173</v>
      </c>
      <c r="F446" s="85">
        <v>221.82</v>
      </c>
      <c r="G446" s="85">
        <v>221.82</v>
      </c>
      <c r="H446" s="84">
        <v>100</v>
      </c>
    </row>
    <row r="447" spans="1:8" s="76" customFormat="1" ht="33" customHeight="1" x14ac:dyDescent="0.25">
      <c r="A447" s="62"/>
      <c r="B447" s="61"/>
      <c r="C447" s="61" t="s">
        <v>685</v>
      </c>
      <c r="D447" s="61" t="s">
        <v>174</v>
      </c>
      <c r="E447" s="62" t="s">
        <v>175</v>
      </c>
      <c r="F447" s="85">
        <v>0.63</v>
      </c>
      <c r="G447" s="85">
        <v>0.63</v>
      </c>
      <c r="H447" s="84">
        <v>100</v>
      </c>
    </row>
    <row r="448" spans="1:8" s="76" customFormat="1" ht="63" customHeight="1" x14ac:dyDescent="0.25">
      <c r="A448" s="78"/>
      <c r="B448" s="64"/>
      <c r="C448" s="64" t="s">
        <v>686</v>
      </c>
      <c r="D448" s="64"/>
      <c r="E448" s="65" t="s">
        <v>422</v>
      </c>
      <c r="F448" s="84">
        <v>44.3</v>
      </c>
      <c r="G448" s="84">
        <v>44.3</v>
      </c>
      <c r="H448" s="84">
        <v>100</v>
      </c>
    </row>
    <row r="449" spans="1:8" s="76" customFormat="1" ht="82.5" customHeight="1" x14ac:dyDescent="0.25">
      <c r="A449" s="78"/>
      <c r="B449" s="64"/>
      <c r="C449" s="64" t="s">
        <v>687</v>
      </c>
      <c r="D449" s="64"/>
      <c r="E449" s="65" t="s">
        <v>351</v>
      </c>
      <c r="F449" s="84">
        <v>44.3</v>
      </c>
      <c r="G449" s="84">
        <v>44.3</v>
      </c>
      <c r="H449" s="84">
        <v>100</v>
      </c>
    </row>
    <row r="450" spans="1:8" s="76" customFormat="1" ht="29.25" customHeight="1" x14ac:dyDescent="0.25">
      <c r="A450" s="78"/>
      <c r="B450" s="64"/>
      <c r="C450" s="64" t="s">
        <v>688</v>
      </c>
      <c r="D450" s="64"/>
      <c r="E450" s="65" t="s">
        <v>352</v>
      </c>
      <c r="F450" s="84">
        <v>44.3</v>
      </c>
      <c r="G450" s="84">
        <v>44.3</v>
      </c>
      <c r="H450" s="84">
        <v>100</v>
      </c>
    </row>
    <row r="451" spans="1:8" s="76" customFormat="1" ht="29.25" customHeight="1" x14ac:dyDescent="0.25">
      <c r="A451" s="78"/>
      <c r="B451" s="64"/>
      <c r="C451" s="64" t="s">
        <v>689</v>
      </c>
      <c r="D451" s="64"/>
      <c r="E451" s="65" t="s">
        <v>353</v>
      </c>
      <c r="F451" s="84">
        <v>44.3</v>
      </c>
      <c r="G451" s="84">
        <v>44.3</v>
      </c>
      <c r="H451" s="84">
        <v>100</v>
      </c>
    </row>
    <row r="452" spans="1:8" s="76" customFormat="1" ht="43.5" customHeight="1" x14ac:dyDescent="0.25">
      <c r="A452" s="62"/>
      <c r="B452" s="61"/>
      <c r="C452" s="61" t="s">
        <v>689</v>
      </c>
      <c r="D452" s="61" t="s">
        <v>172</v>
      </c>
      <c r="E452" s="62" t="s">
        <v>173</v>
      </c>
      <c r="F452" s="85">
        <v>44.3</v>
      </c>
      <c r="G452" s="85">
        <v>44.3</v>
      </c>
      <c r="H452" s="84">
        <v>100</v>
      </c>
    </row>
    <row r="453" spans="1:8" s="76" customFormat="1" ht="43.5" customHeight="1" x14ac:dyDescent="0.25">
      <c r="A453" s="78"/>
      <c r="B453" s="64"/>
      <c r="C453" s="64" t="s">
        <v>474</v>
      </c>
      <c r="D453" s="64"/>
      <c r="E453" s="65" t="s">
        <v>224</v>
      </c>
      <c r="F453" s="84">
        <v>708.91</v>
      </c>
      <c r="G453" s="84">
        <v>708.91</v>
      </c>
      <c r="H453" s="84">
        <v>100</v>
      </c>
    </row>
    <row r="454" spans="1:8" s="76" customFormat="1" ht="43.5" customHeight="1" x14ac:dyDescent="0.25">
      <c r="A454" s="78"/>
      <c r="B454" s="64"/>
      <c r="C454" s="64" t="s">
        <v>475</v>
      </c>
      <c r="D454" s="64"/>
      <c r="E454" s="65" t="s">
        <v>225</v>
      </c>
      <c r="F454" s="84">
        <v>708.91</v>
      </c>
      <c r="G454" s="84">
        <v>708.91</v>
      </c>
      <c r="H454" s="84">
        <v>100</v>
      </c>
    </row>
    <row r="455" spans="1:8" s="76" customFormat="1" ht="43.5" customHeight="1" x14ac:dyDescent="0.25">
      <c r="A455" s="78"/>
      <c r="B455" s="64"/>
      <c r="C455" s="64" t="s">
        <v>476</v>
      </c>
      <c r="D455" s="64"/>
      <c r="E455" s="65" t="s">
        <v>226</v>
      </c>
      <c r="F455" s="84">
        <v>708.91</v>
      </c>
      <c r="G455" s="84">
        <v>708.91</v>
      </c>
      <c r="H455" s="84">
        <v>100</v>
      </c>
    </row>
    <row r="456" spans="1:8" s="76" customFormat="1" ht="96" customHeight="1" x14ac:dyDescent="0.25">
      <c r="A456" s="62"/>
      <c r="B456" s="61"/>
      <c r="C456" s="61" t="s">
        <v>476</v>
      </c>
      <c r="D456" s="61" t="s">
        <v>168</v>
      </c>
      <c r="E456" s="62" t="s">
        <v>169</v>
      </c>
      <c r="F456" s="85">
        <v>683.41</v>
      </c>
      <c r="G456" s="85">
        <v>683.41</v>
      </c>
      <c r="H456" s="84">
        <v>100</v>
      </c>
    </row>
    <row r="457" spans="1:8" s="76" customFormat="1" ht="36.75" customHeight="1" x14ac:dyDescent="0.25">
      <c r="A457" s="62"/>
      <c r="B457" s="61"/>
      <c r="C457" s="61" t="s">
        <v>476</v>
      </c>
      <c r="D457" s="61" t="s">
        <v>172</v>
      </c>
      <c r="E457" s="62" t="s">
        <v>173</v>
      </c>
      <c r="F457" s="85">
        <v>25.5</v>
      </c>
      <c r="G457" s="85">
        <v>25.5</v>
      </c>
      <c r="H457" s="84">
        <v>100</v>
      </c>
    </row>
    <row r="458" spans="1:8" s="79" customFormat="1" ht="28.5" customHeight="1" x14ac:dyDescent="0.25">
      <c r="A458" s="77" t="s">
        <v>212</v>
      </c>
      <c r="B458" s="59"/>
      <c r="C458" s="59"/>
      <c r="D458" s="59"/>
      <c r="E458" s="58" t="s">
        <v>213</v>
      </c>
      <c r="F458" s="83">
        <v>22302.57</v>
      </c>
      <c r="G458" s="83">
        <v>22302.57</v>
      </c>
      <c r="H458" s="83">
        <v>100</v>
      </c>
    </row>
    <row r="459" spans="1:8" s="76" customFormat="1" ht="18.75" customHeight="1" x14ac:dyDescent="0.25">
      <c r="A459" s="78"/>
      <c r="B459" s="64" t="s">
        <v>532</v>
      </c>
      <c r="C459" s="64"/>
      <c r="D459" s="64"/>
      <c r="E459" s="65" t="s">
        <v>214</v>
      </c>
      <c r="F459" s="84">
        <v>2514.65</v>
      </c>
      <c r="G459" s="84">
        <v>2514.65</v>
      </c>
      <c r="H459" s="84">
        <v>100</v>
      </c>
    </row>
    <row r="460" spans="1:8" s="76" customFormat="1" ht="39.75" customHeight="1" x14ac:dyDescent="0.25">
      <c r="A460" s="78"/>
      <c r="B460" s="64"/>
      <c r="C460" s="64" t="s">
        <v>474</v>
      </c>
      <c r="D460" s="64"/>
      <c r="E460" s="65" t="s">
        <v>224</v>
      </c>
      <c r="F460" s="84">
        <v>2514.65</v>
      </c>
      <c r="G460" s="84">
        <v>2514.65</v>
      </c>
      <c r="H460" s="84">
        <v>100</v>
      </c>
    </row>
    <row r="461" spans="1:8" s="76" customFormat="1" ht="42" customHeight="1" x14ac:dyDescent="0.25">
      <c r="A461" s="78"/>
      <c r="B461" s="64"/>
      <c r="C461" s="64" t="s">
        <v>533</v>
      </c>
      <c r="D461" s="64"/>
      <c r="E461" s="65" t="s">
        <v>241</v>
      </c>
      <c r="F461" s="84">
        <v>2514.65</v>
      </c>
      <c r="G461" s="84">
        <v>2514.65</v>
      </c>
      <c r="H461" s="84">
        <v>100</v>
      </c>
    </row>
    <row r="462" spans="1:8" s="76" customFormat="1" ht="51" customHeight="1" x14ac:dyDescent="0.25">
      <c r="A462" s="78"/>
      <c r="B462" s="64"/>
      <c r="C462" s="64" t="s">
        <v>534</v>
      </c>
      <c r="D462" s="64"/>
      <c r="E462" s="65" t="s">
        <v>277</v>
      </c>
      <c r="F462" s="84">
        <v>2514.65</v>
      </c>
      <c r="G462" s="84">
        <v>2514.65</v>
      </c>
      <c r="H462" s="84">
        <v>100</v>
      </c>
    </row>
    <row r="463" spans="1:8" s="76" customFormat="1" ht="42.75" customHeight="1" x14ac:dyDescent="0.25">
      <c r="A463" s="62"/>
      <c r="B463" s="61"/>
      <c r="C463" s="61" t="s">
        <v>534</v>
      </c>
      <c r="D463" s="61" t="s">
        <v>178</v>
      </c>
      <c r="E463" s="62" t="s">
        <v>179</v>
      </c>
      <c r="F463" s="85">
        <v>2514.65</v>
      </c>
      <c r="G463" s="85">
        <v>2514.65</v>
      </c>
      <c r="H463" s="84">
        <v>100</v>
      </c>
    </row>
    <row r="464" spans="1:8" s="76" customFormat="1" ht="30.75" customHeight="1" x14ac:dyDescent="0.25">
      <c r="A464" s="78"/>
      <c r="B464" s="64" t="s">
        <v>619</v>
      </c>
      <c r="C464" s="64"/>
      <c r="D464" s="64"/>
      <c r="E464" s="65" t="s">
        <v>215</v>
      </c>
      <c r="F464" s="84">
        <v>6906</v>
      </c>
      <c r="G464" s="84">
        <v>6906</v>
      </c>
      <c r="H464" s="84">
        <v>100</v>
      </c>
    </row>
    <row r="465" spans="1:8" s="76" customFormat="1" ht="25.5" customHeight="1" x14ac:dyDescent="0.25">
      <c r="A465" s="78"/>
      <c r="B465" s="64"/>
      <c r="C465" s="64" t="s">
        <v>492</v>
      </c>
      <c r="D465" s="64"/>
      <c r="E465" s="65" t="s">
        <v>236</v>
      </c>
      <c r="F465" s="84">
        <v>6906</v>
      </c>
      <c r="G465" s="84">
        <v>6906</v>
      </c>
      <c r="H465" s="84">
        <v>100</v>
      </c>
    </row>
    <row r="466" spans="1:8" s="76" customFormat="1" ht="55.5" customHeight="1" x14ac:dyDescent="0.25">
      <c r="A466" s="78"/>
      <c r="B466" s="64"/>
      <c r="C466" s="64" t="s">
        <v>576</v>
      </c>
      <c r="D466" s="64"/>
      <c r="E466" s="65" t="s">
        <v>270</v>
      </c>
      <c r="F466" s="84">
        <v>6906</v>
      </c>
      <c r="G466" s="84">
        <v>6906</v>
      </c>
      <c r="H466" s="84">
        <v>100</v>
      </c>
    </row>
    <row r="467" spans="1:8" s="76" customFormat="1" ht="59.25" customHeight="1" x14ac:dyDescent="0.25">
      <c r="A467" s="78"/>
      <c r="B467" s="64"/>
      <c r="C467" s="64" t="s">
        <v>594</v>
      </c>
      <c r="D467" s="64"/>
      <c r="E467" s="65" t="s">
        <v>311</v>
      </c>
      <c r="F467" s="84">
        <v>6906</v>
      </c>
      <c r="G467" s="84">
        <v>6906</v>
      </c>
      <c r="H467" s="84">
        <v>100</v>
      </c>
    </row>
    <row r="468" spans="1:8" s="76" customFormat="1" ht="54" customHeight="1" x14ac:dyDescent="0.25">
      <c r="A468" s="78"/>
      <c r="B468" s="64"/>
      <c r="C468" s="64" t="s">
        <v>595</v>
      </c>
      <c r="D468" s="64"/>
      <c r="E468" s="65" t="s">
        <v>312</v>
      </c>
      <c r="F468" s="84">
        <v>6906</v>
      </c>
      <c r="G468" s="84">
        <v>6906</v>
      </c>
      <c r="H468" s="84">
        <v>100</v>
      </c>
    </row>
    <row r="469" spans="1:8" s="76" customFormat="1" ht="128.25" customHeight="1" x14ac:dyDescent="0.25">
      <c r="A469" s="78"/>
      <c r="B469" s="64"/>
      <c r="C469" s="64" t="s">
        <v>620</v>
      </c>
      <c r="D469" s="64"/>
      <c r="E469" s="68" t="s">
        <v>326</v>
      </c>
      <c r="F469" s="84">
        <v>6906</v>
      </c>
      <c r="G469" s="84">
        <v>6906</v>
      </c>
      <c r="H469" s="84">
        <v>100</v>
      </c>
    </row>
    <row r="470" spans="1:8" s="76" customFormat="1" ht="97.5" customHeight="1" x14ac:dyDescent="0.25">
      <c r="A470" s="62"/>
      <c r="B470" s="61"/>
      <c r="C470" s="61" t="s">
        <v>620</v>
      </c>
      <c r="D470" s="61" t="s">
        <v>168</v>
      </c>
      <c r="E470" s="62" t="s">
        <v>169</v>
      </c>
      <c r="F470" s="85">
        <v>279</v>
      </c>
      <c r="G470" s="85">
        <v>279</v>
      </c>
      <c r="H470" s="84">
        <v>100</v>
      </c>
    </row>
    <row r="471" spans="1:8" s="76" customFormat="1" ht="31.5" customHeight="1" x14ac:dyDescent="0.25">
      <c r="A471" s="62"/>
      <c r="B471" s="61"/>
      <c r="C471" s="61" t="s">
        <v>620</v>
      </c>
      <c r="D471" s="61" t="s">
        <v>178</v>
      </c>
      <c r="E471" s="62" t="s">
        <v>179</v>
      </c>
      <c r="F471" s="85">
        <v>218</v>
      </c>
      <c r="G471" s="85">
        <v>218</v>
      </c>
      <c r="H471" s="84">
        <v>100</v>
      </c>
    </row>
    <row r="472" spans="1:8" s="76" customFormat="1" ht="54" customHeight="1" x14ac:dyDescent="0.25">
      <c r="A472" s="62"/>
      <c r="B472" s="61"/>
      <c r="C472" s="61" t="s">
        <v>620</v>
      </c>
      <c r="D472" s="61" t="s">
        <v>184</v>
      </c>
      <c r="E472" s="62" t="s">
        <v>185</v>
      </c>
      <c r="F472" s="85">
        <v>6409</v>
      </c>
      <c r="G472" s="85">
        <v>6409</v>
      </c>
      <c r="H472" s="84">
        <v>100</v>
      </c>
    </row>
    <row r="473" spans="1:8" s="76" customFormat="1" ht="24" customHeight="1" x14ac:dyDescent="0.25">
      <c r="A473" s="78"/>
      <c r="B473" s="64" t="s">
        <v>535</v>
      </c>
      <c r="C473" s="64"/>
      <c r="D473" s="64"/>
      <c r="E473" s="65" t="s">
        <v>216</v>
      </c>
      <c r="F473" s="84">
        <v>12881.92</v>
      </c>
      <c r="G473" s="84">
        <v>12881.92</v>
      </c>
      <c r="H473" s="84">
        <v>100</v>
      </c>
    </row>
    <row r="474" spans="1:8" s="76" customFormat="1" ht="29.25" customHeight="1" x14ac:dyDescent="0.25">
      <c r="A474" s="78"/>
      <c r="B474" s="64"/>
      <c r="C474" s="64" t="s">
        <v>516</v>
      </c>
      <c r="D474" s="64"/>
      <c r="E474" s="65" t="s">
        <v>236</v>
      </c>
      <c r="F474" s="84">
        <v>12320.46</v>
      </c>
      <c r="G474" s="84">
        <v>12320.46</v>
      </c>
      <c r="H474" s="84">
        <v>100</v>
      </c>
    </row>
    <row r="475" spans="1:8" s="76" customFormat="1" ht="49.5" customHeight="1" x14ac:dyDescent="0.25">
      <c r="A475" s="78"/>
      <c r="B475" s="64"/>
      <c r="C475" s="64" t="s">
        <v>536</v>
      </c>
      <c r="D475" s="64"/>
      <c r="E475" s="65" t="s">
        <v>278</v>
      </c>
      <c r="F475" s="84">
        <v>12320.46</v>
      </c>
      <c r="G475" s="84">
        <v>12320.46</v>
      </c>
      <c r="H475" s="84">
        <v>100</v>
      </c>
    </row>
    <row r="476" spans="1:8" s="76" customFormat="1" ht="38.25" customHeight="1" x14ac:dyDescent="0.25">
      <c r="A476" s="78"/>
      <c r="B476" s="64"/>
      <c r="C476" s="64" t="s">
        <v>537</v>
      </c>
      <c r="D476" s="64"/>
      <c r="E476" s="65" t="s">
        <v>279</v>
      </c>
      <c r="F476" s="84">
        <v>4074.74</v>
      </c>
      <c r="G476" s="84">
        <v>4074.74</v>
      </c>
      <c r="H476" s="84">
        <v>100</v>
      </c>
    </row>
    <row r="477" spans="1:8" s="76" customFormat="1" ht="30.75" customHeight="1" x14ac:dyDescent="0.25">
      <c r="A477" s="78"/>
      <c r="B477" s="64"/>
      <c r="C477" s="64" t="s">
        <v>538</v>
      </c>
      <c r="D477" s="64"/>
      <c r="E477" s="65" t="s">
        <v>280</v>
      </c>
      <c r="F477" s="84">
        <v>4074.74</v>
      </c>
      <c r="G477" s="84">
        <v>4074.74</v>
      </c>
      <c r="H477" s="84">
        <v>100</v>
      </c>
    </row>
    <row r="478" spans="1:8" s="76" customFormat="1" ht="27" customHeight="1" x14ac:dyDescent="0.25">
      <c r="A478" s="78"/>
      <c r="B478" s="64"/>
      <c r="C478" s="64" t="s">
        <v>539</v>
      </c>
      <c r="D478" s="64"/>
      <c r="E478" s="65" t="s">
        <v>281</v>
      </c>
      <c r="F478" s="84">
        <v>2703.29</v>
      </c>
      <c r="G478" s="84">
        <v>2703.29</v>
      </c>
      <c r="H478" s="84">
        <v>100</v>
      </c>
    </row>
    <row r="479" spans="1:8" s="76" customFormat="1" ht="32.25" customHeight="1" x14ac:dyDescent="0.25">
      <c r="A479" s="62"/>
      <c r="B479" s="61"/>
      <c r="C479" s="61" t="s">
        <v>539</v>
      </c>
      <c r="D479" s="61" t="s">
        <v>178</v>
      </c>
      <c r="E479" s="62" t="s">
        <v>179</v>
      </c>
      <c r="F479" s="85">
        <v>2703.29</v>
      </c>
      <c r="G479" s="85">
        <v>2703.29</v>
      </c>
      <c r="H479" s="84">
        <v>100</v>
      </c>
    </row>
    <row r="480" spans="1:8" s="76" customFormat="1" ht="128.25" customHeight="1" x14ac:dyDescent="0.25">
      <c r="A480" s="78"/>
      <c r="B480" s="64"/>
      <c r="C480" s="64" t="s">
        <v>540</v>
      </c>
      <c r="D480" s="64"/>
      <c r="E480" s="68" t="s">
        <v>282</v>
      </c>
      <c r="F480" s="84">
        <v>1371.45</v>
      </c>
      <c r="G480" s="84">
        <v>1371.45</v>
      </c>
      <c r="H480" s="84">
        <v>100</v>
      </c>
    </row>
    <row r="481" spans="1:8" s="76" customFormat="1" ht="38.25" customHeight="1" x14ac:dyDescent="0.25">
      <c r="A481" s="62"/>
      <c r="B481" s="61"/>
      <c r="C481" s="61" t="s">
        <v>540</v>
      </c>
      <c r="D481" s="61" t="s">
        <v>178</v>
      </c>
      <c r="E481" s="62" t="s">
        <v>179</v>
      </c>
      <c r="F481" s="85">
        <v>1371.45</v>
      </c>
      <c r="G481" s="85">
        <v>1371.45</v>
      </c>
      <c r="H481" s="84">
        <v>100</v>
      </c>
    </row>
    <row r="482" spans="1:8" s="76" customFormat="1" ht="50.25" customHeight="1" x14ac:dyDescent="0.25">
      <c r="A482" s="78"/>
      <c r="B482" s="64"/>
      <c r="C482" s="64" t="s">
        <v>567</v>
      </c>
      <c r="D482" s="64"/>
      <c r="E482" s="65" t="s">
        <v>300</v>
      </c>
      <c r="F482" s="84">
        <v>8245.7199999999993</v>
      </c>
      <c r="G482" s="84">
        <v>8245.7199999999993</v>
      </c>
      <c r="H482" s="84">
        <v>100</v>
      </c>
    </row>
    <row r="483" spans="1:8" s="76" customFormat="1" ht="50.25" customHeight="1" x14ac:dyDescent="0.25">
      <c r="A483" s="78"/>
      <c r="B483" s="64"/>
      <c r="C483" s="64" t="s">
        <v>568</v>
      </c>
      <c r="D483" s="64"/>
      <c r="E483" s="65" t="s">
        <v>301</v>
      </c>
      <c r="F483" s="84">
        <v>8245.7199999999993</v>
      </c>
      <c r="G483" s="84">
        <v>8245.7199999999993</v>
      </c>
      <c r="H483" s="84">
        <v>100</v>
      </c>
    </row>
    <row r="484" spans="1:8" s="76" customFormat="1" ht="143.25" customHeight="1" x14ac:dyDescent="0.25">
      <c r="A484" s="78"/>
      <c r="B484" s="64"/>
      <c r="C484" s="64" t="s">
        <v>569</v>
      </c>
      <c r="D484" s="64"/>
      <c r="E484" s="68" t="s">
        <v>302</v>
      </c>
      <c r="F484" s="84">
        <v>8245.7199999999993</v>
      </c>
      <c r="G484" s="84">
        <v>8245.7199999999993</v>
      </c>
      <c r="H484" s="84">
        <v>100</v>
      </c>
    </row>
    <row r="485" spans="1:8" s="76" customFormat="1" ht="51" customHeight="1" x14ac:dyDescent="0.25">
      <c r="A485" s="62"/>
      <c r="B485" s="61"/>
      <c r="C485" s="61" t="s">
        <v>569</v>
      </c>
      <c r="D485" s="61" t="s">
        <v>190</v>
      </c>
      <c r="E485" s="62" t="s">
        <v>191</v>
      </c>
      <c r="F485" s="85">
        <v>8245.7199999999993</v>
      </c>
      <c r="G485" s="85">
        <v>8245.7199999999993</v>
      </c>
      <c r="H485" s="84">
        <v>100</v>
      </c>
    </row>
    <row r="486" spans="1:8" s="76" customFormat="1" ht="23.25" customHeight="1" x14ac:dyDescent="0.25">
      <c r="A486" s="78"/>
      <c r="B486" s="64"/>
      <c r="C486" s="64" t="s">
        <v>492</v>
      </c>
      <c r="D486" s="64"/>
      <c r="E486" s="65" t="s">
        <v>236</v>
      </c>
      <c r="F486" s="84">
        <v>561.46</v>
      </c>
      <c r="G486" s="84">
        <v>561.46</v>
      </c>
      <c r="H486" s="84">
        <v>100</v>
      </c>
    </row>
    <row r="487" spans="1:8" s="76" customFormat="1" ht="45.75" customHeight="1" x14ac:dyDescent="0.25">
      <c r="A487" s="78"/>
      <c r="B487" s="64"/>
      <c r="C487" s="64" t="s">
        <v>576</v>
      </c>
      <c r="D487" s="64"/>
      <c r="E487" s="65" t="s">
        <v>270</v>
      </c>
      <c r="F487" s="84">
        <v>561.46</v>
      </c>
      <c r="G487" s="84">
        <v>561.46</v>
      </c>
      <c r="H487" s="84">
        <v>100</v>
      </c>
    </row>
    <row r="488" spans="1:8" s="76" customFormat="1" ht="47.25" customHeight="1" x14ac:dyDescent="0.25">
      <c r="A488" s="78"/>
      <c r="B488" s="64"/>
      <c r="C488" s="64" t="s">
        <v>594</v>
      </c>
      <c r="D488" s="64"/>
      <c r="E488" s="65" t="s">
        <v>311</v>
      </c>
      <c r="F488" s="84">
        <v>561.46</v>
      </c>
      <c r="G488" s="84">
        <v>561.46</v>
      </c>
      <c r="H488" s="84">
        <v>100</v>
      </c>
    </row>
    <row r="489" spans="1:8" s="76" customFormat="1" ht="51" customHeight="1" x14ac:dyDescent="0.25">
      <c r="A489" s="78"/>
      <c r="B489" s="64"/>
      <c r="C489" s="64" t="s">
        <v>595</v>
      </c>
      <c r="D489" s="64"/>
      <c r="E489" s="65" t="s">
        <v>312</v>
      </c>
      <c r="F489" s="84">
        <v>561.46</v>
      </c>
      <c r="G489" s="84">
        <v>561.46</v>
      </c>
      <c r="H489" s="84">
        <v>100</v>
      </c>
    </row>
    <row r="490" spans="1:8" s="76" customFormat="1" ht="56.25" customHeight="1" x14ac:dyDescent="0.25">
      <c r="A490" s="78"/>
      <c r="B490" s="64"/>
      <c r="C490" s="64" t="s">
        <v>596</v>
      </c>
      <c r="D490" s="64"/>
      <c r="E490" s="65" t="s">
        <v>306</v>
      </c>
      <c r="F490" s="84">
        <v>561.46</v>
      </c>
      <c r="G490" s="84">
        <v>561.46</v>
      </c>
      <c r="H490" s="84">
        <v>100</v>
      </c>
    </row>
    <row r="491" spans="1:8" s="76" customFormat="1" ht="36" customHeight="1" x14ac:dyDescent="0.25">
      <c r="A491" s="62"/>
      <c r="B491" s="61"/>
      <c r="C491" s="61" t="s">
        <v>596</v>
      </c>
      <c r="D491" s="61" t="s">
        <v>178</v>
      </c>
      <c r="E491" s="62" t="s">
        <v>179</v>
      </c>
      <c r="F491" s="85">
        <v>1.55</v>
      </c>
      <c r="G491" s="85">
        <v>1.55</v>
      </c>
      <c r="H491" s="84">
        <v>100</v>
      </c>
    </row>
    <row r="492" spans="1:8" s="76" customFormat="1" ht="45" customHeight="1" x14ac:dyDescent="0.25">
      <c r="A492" s="62"/>
      <c r="B492" s="61"/>
      <c r="C492" s="61" t="s">
        <v>596</v>
      </c>
      <c r="D492" s="61" t="s">
        <v>184</v>
      </c>
      <c r="E492" s="62" t="s">
        <v>185</v>
      </c>
      <c r="F492" s="85">
        <v>559.91</v>
      </c>
      <c r="G492" s="85">
        <v>559.91</v>
      </c>
      <c r="H492" s="84">
        <v>100</v>
      </c>
    </row>
    <row r="493" spans="1:8" s="79" customFormat="1" ht="43.5" customHeight="1" x14ac:dyDescent="0.25">
      <c r="A493" s="77" t="s">
        <v>182</v>
      </c>
      <c r="B493" s="59"/>
      <c r="C493" s="59"/>
      <c r="D493" s="59"/>
      <c r="E493" s="58" t="s">
        <v>217</v>
      </c>
      <c r="F493" s="83">
        <v>6778</v>
      </c>
      <c r="G493" s="83">
        <v>6778</v>
      </c>
      <c r="H493" s="83">
        <v>100</v>
      </c>
    </row>
    <row r="494" spans="1:8" s="76" customFormat="1" ht="15.75" customHeight="1" x14ac:dyDescent="0.25">
      <c r="A494" s="78"/>
      <c r="B494" s="64" t="s">
        <v>621</v>
      </c>
      <c r="C494" s="64"/>
      <c r="D494" s="64"/>
      <c r="E494" s="65" t="s">
        <v>218</v>
      </c>
      <c r="F494" s="84">
        <v>6778</v>
      </c>
      <c r="G494" s="84">
        <v>6778</v>
      </c>
      <c r="H494" s="84">
        <v>100</v>
      </c>
    </row>
    <row r="495" spans="1:8" s="76" customFormat="1" ht="25.5" customHeight="1" x14ac:dyDescent="0.25">
      <c r="A495" s="78"/>
      <c r="B495" s="64"/>
      <c r="C495" s="64" t="s">
        <v>492</v>
      </c>
      <c r="D495" s="64"/>
      <c r="E495" s="65" t="s">
        <v>236</v>
      </c>
      <c r="F495" s="84">
        <v>6778</v>
      </c>
      <c r="G495" s="84">
        <v>6778</v>
      </c>
      <c r="H495" s="84">
        <v>100</v>
      </c>
    </row>
    <row r="496" spans="1:8" s="76" customFormat="1" ht="52.5" customHeight="1" x14ac:dyDescent="0.25">
      <c r="A496" s="78"/>
      <c r="B496" s="64"/>
      <c r="C496" s="64" t="s">
        <v>622</v>
      </c>
      <c r="D496" s="64"/>
      <c r="E496" s="65" t="s">
        <v>274</v>
      </c>
      <c r="F496" s="84">
        <v>6778</v>
      </c>
      <c r="G496" s="84">
        <v>6778</v>
      </c>
      <c r="H496" s="84">
        <v>100</v>
      </c>
    </row>
    <row r="497" spans="1:8" s="76" customFormat="1" ht="44.25" customHeight="1" x14ac:dyDescent="0.25">
      <c r="A497" s="78"/>
      <c r="B497" s="64"/>
      <c r="C497" s="64" t="s">
        <v>623</v>
      </c>
      <c r="D497" s="64"/>
      <c r="E497" s="65" t="s">
        <v>283</v>
      </c>
      <c r="F497" s="84">
        <v>6778</v>
      </c>
      <c r="G497" s="84">
        <v>6778</v>
      </c>
      <c r="H497" s="84">
        <v>100</v>
      </c>
    </row>
    <row r="498" spans="1:8" s="76" customFormat="1" ht="40.5" customHeight="1" x14ac:dyDescent="0.25">
      <c r="A498" s="78"/>
      <c r="B498" s="64"/>
      <c r="C498" s="64" t="s">
        <v>624</v>
      </c>
      <c r="D498" s="64"/>
      <c r="E498" s="65" t="s">
        <v>327</v>
      </c>
      <c r="F498" s="84">
        <v>6778</v>
      </c>
      <c r="G498" s="84">
        <v>6778</v>
      </c>
      <c r="H498" s="84">
        <v>100</v>
      </c>
    </row>
    <row r="499" spans="1:8" s="76" customFormat="1" ht="42.75" customHeight="1" x14ac:dyDescent="0.25">
      <c r="A499" s="78"/>
      <c r="B499" s="64"/>
      <c r="C499" s="64" t="s">
        <v>625</v>
      </c>
      <c r="D499" s="64"/>
      <c r="E499" s="65" t="s">
        <v>328</v>
      </c>
      <c r="F499" s="84">
        <v>360.55</v>
      </c>
      <c r="G499" s="84">
        <v>360.55</v>
      </c>
      <c r="H499" s="84">
        <v>100</v>
      </c>
    </row>
    <row r="500" spans="1:8" s="76" customFormat="1" ht="57" customHeight="1" x14ac:dyDescent="0.25">
      <c r="A500" s="62"/>
      <c r="B500" s="61"/>
      <c r="C500" s="61" t="s">
        <v>625</v>
      </c>
      <c r="D500" s="61" t="s">
        <v>184</v>
      </c>
      <c r="E500" s="62" t="s">
        <v>185</v>
      </c>
      <c r="F500" s="85">
        <v>360.55</v>
      </c>
      <c r="G500" s="85">
        <v>360.55</v>
      </c>
      <c r="H500" s="84">
        <v>100</v>
      </c>
    </row>
    <row r="501" spans="1:8" s="76" customFormat="1" ht="43.5" customHeight="1" x14ac:dyDescent="0.25">
      <c r="A501" s="78"/>
      <c r="B501" s="64"/>
      <c r="C501" s="64" t="s">
        <v>690</v>
      </c>
      <c r="D501" s="64"/>
      <c r="E501" s="65" t="s">
        <v>354</v>
      </c>
      <c r="F501" s="84">
        <v>5902.13</v>
      </c>
      <c r="G501" s="84">
        <v>5902.13</v>
      </c>
      <c r="H501" s="84">
        <v>100</v>
      </c>
    </row>
    <row r="502" spans="1:8" s="76" customFormat="1" ht="48" customHeight="1" x14ac:dyDescent="0.25">
      <c r="A502" s="62"/>
      <c r="B502" s="61"/>
      <c r="C502" s="61" t="s">
        <v>690</v>
      </c>
      <c r="D502" s="61" t="s">
        <v>184</v>
      </c>
      <c r="E502" s="62" t="s">
        <v>185</v>
      </c>
      <c r="F502" s="85">
        <v>5902.13</v>
      </c>
      <c r="G502" s="85">
        <v>5902.13</v>
      </c>
      <c r="H502" s="84">
        <v>100</v>
      </c>
    </row>
    <row r="503" spans="1:8" s="76" customFormat="1" ht="48" customHeight="1" x14ac:dyDescent="0.25">
      <c r="A503" s="78"/>
      <c r="B503" s="64"/>
      <c r="C503" s="64" t="s">
        <v>691</v>
      </c>
      <c r="D503" s="64"/>
      <c r="E503" s="65" t="s">
        <v>355</v>
      </c>
      <c r="F503" s="84">
        <v>300</v>
      </c>
      <c r="G503" s="84">
        <v>300</v>
      </c>
      <c r="H503" s="84">
        <v>100</v>
      </c>
    </row>
    <row r="504" spans="1:8" s="76" customFormat="1" ht="60.75" customHeight="1" x14ac:dyDescent="0.25">
      <c r="A504" s="62"/>
      <c r="B504" s="61"/>
      <c r="C504" s="61" t="s">
        <v>691</v>
      </c>
      <c r="D504" s="61" t="s">
        <v>184</v>
      </c>
      <c r="E504" s="62" t="s">
        <v>185</v>
      </c>
      <c r="F504" s="85">
        <v>300</v>
      </c>
      <c r="G504" s="85">
        <v>300</v>
      </c>
      <c r="H504" s="84">
        <v>100</v>
      </c>
    </row>
    <row r="505" spans="1:8" s="76" customFormat="1" ht="36" customHeight="1" x14ac:dyDescent="0.25">
      <c r="A505" s="78"/>
      <c r="B505" s="64"/>
      <c r="C505" s="64" t="s">
        <v>692</v>
      </c>
      <c r="D505" s="64"/>
      <c r="E505" s="65" t="s">
        <v>584</v>
      </c>
      <c r="F505" s="84">
        <v>215.32</v>
      </c>
      <c r="G505" s="84">
        <v>215.32</v>
      </c>
      <c r="H505" s="84">
        <v>100</v>
      </c>
    </row>
    <row r="506" spans="1:8" s="76" customFormat="1" ht="46.5" customHeight="1" x14ac:dyDescent="0.25">
      <c r="A506" s="78"/>
      <c r="B506" s="64"/>
      <c r="C506" s="64" t="s">
        <v>693</v>
      </c>
      <c r="D506" s="64"/>
      <c r="E506" s="65" t="s">
        <v>273</v>
      </c>
      <c r="F506" s="84">
        <v>215.32</v>
      </c>
      <c r="G506" s="84">
        <v>215.32</v>
      </c>
      <c r="H506" s="84">
        <v>100</v>
      </c>
    </row>
    <row r="507" spans="1:8" s="76" customFormat="1" ht="51" customHeight="1" x14ac:dyDescent="0.25">
      <c r="A507" s="62"/>
      <c r="B507" s="61"/>
      <c r="C507" s="61" t="s">
        <v>693</v>
      </c>
      <c r="D507" s="61" t="s">
        <v>184</v>
      </c>
      <c r="E507" s="62" t="s">
        <v>185</v>
      </c>
      <c r="F507" s="85">
        <v>215.32</v>
      </c>
      <c r="G507" s="85">
        <v>215.32</v>
      </c>
      <c r="H507" s="84">
        <v>100</v>
      </c>
    </row>
    <row r="508" spans="1:8" s="79" customFormat="1" ht="33" customHeight="1" x14ac:dyDescent="0.25">
      <c r="A508" s="77" t="s">
        <v>195</v>
      </c>
      <c r="B508" s="59"/>
      <c r="C508" s="59"/>
      <c r="D508" s="59"/>
      <c r="E508" s="58" t="s">
        <v>219</v>
      </c>
      <c r="F508" s="83">
        <v>568.64</v>
      </c>
      <c r="G508" s="83">
        <v>568.64</v>
      </c>
      <c r="H508" s="83">
        <v>100</v>
      </c>
    </row>
    <row r="509" spans="1:8" s="76" customFormat="1" ht="17.25" customHeight="1" x14ac:dyDescent="0.25">
      <c r="A509" s="78"/>
      <c r="B509" s="64" t="s">
        <v>480</v>
      </c>
      <c r="C509" s="64"/>
      <c r="D509" s="64"/>
      <c r="E509" s="65" t="s">
        <v>220</v>
      </c>
      <c r="F509" s="84">
        <v>568.64</v>
      </c>
      <c r="G509" s="84">
        <v>568.64</v>
      </c>
      <c r="H509" s="84">
        <v>100</v>
      </c>
    </row>
    <row r="510" spans="1:8" s="76" customFormat="1" ht="42" customHeight="1" x14ac:dyDescent="0.25">
      <c r="A510" s="78"/>
      <c r="B510" s="64"/>
      <c r="C510" s="64" t="s">
        <v>474</v>
      </c>
      <c r="D510" s="64"/>
      <c r="E510" s="65" t="s">
        <v>224</v>
      </c>
      <c r="F510" s="84">
        <v>568.64</v>
      </c>
      <c r="G510" s="84">
        <v>568.64</v>
      </c>
      <c r="H510" s="84">
        <v>100</v>
      </c>
    </row>
    <row r="511" spans="1:8" s="76" customFormat="1" ht="34.5" customHeight="1" x14ac:dyDescent="0.25">
      <c r="A511" s="78"/>
      <c r="B511" s="64"/>
      <c r="C511" s="64" t="s">
        <v>533</v>
      </c>
      <c r="D511" s="64"/>
      <c r="E511" s="65" t="s">
        <v>241</v>
      </c>
      <c r="F511" s="84">
        <v>544.30999999999995</v>
      </c>
      <c r="G511" s="84">
        <v>544.30999999999995</v>
      </c>
      <c r="H511" s="84">
        <v>100</v>
      </c>
    </row>
    <row r="512" spans="1:8" s="76" customFormat="1" ht="26.25" customHeight="1" x14ac:dyDescent="0.25">
      <c r="A512" s="78"/>
      <c r="B512" s="64"/>
      <c r="C512" s="64" t="s">
        <v>541</v>
      </c>
      <c r="D512" s="64"/>
      <c r="E512" s="65" t="s">
        <v>393</v>
      </c>
      <c r="F512" s="84">
        <v>544.30999999999995</v>
      </c>
      <c r="G512" s="84">
        <v>544.30999999999995</v>
      </c>
      <c r="H512" s="84">
        <v>100</v>
      </c>
    </row>
    <row r="513" spans="1:8" s="76" customFormat="1" ht="48" customHeight="1" x14ac:dyDescent="0.25">
      <c r="A513" s="62"/>
      <c r="B513" s="61"/>
      <c r="C513" s="61" t="s">
        <v>541</v>
      </c>
      <c r="D513" s="61" t="s">
        <v>184</v>
      </c>
      <c r="E513" s="62" t="s">
        <v>185</v>
      </c>
      <c r="F513" s="85">
        <v>544.30999999999995</v>
      </c>
      <c r="G513" s="85">
        <v>544.30999999999995</v>
      </c>
      <c r="H513" s="84">
        <v>100</v>
      </c>
    </row>
    <row r="514" spans="1:8" s="76" customFormat="1" ht="21.75" customHeight="1" x14ac:dyDescent="0.25">
      <c r="A514" s="78"/>
      <c r="B514" s="64"/>
      <c r="C514" s="64" t="s">
        <v>481</v>
      </c>
      <c r="D514" s="64"/>
      <c r="E514" s="65" t="s">
        <v>229</v>
      </c>
      <c r="F514" s="84">
        <v>24.33</v>
      </c>
      <c r="G514" s="84">
        <v>24.33</v>
      </c>
      <c r="H514" s="84">
        <v>100</v>
      </c>
    </row>
    <row r="515" spans="1:8" s="76" customFormat="1" ht="60" customHeight="1" x14ac:dyDescent="0.25">
      <c r="A515" s="78"/>
      <c r="B515" s="64"/>
      <c r="C515" s="64" t="s">
        <v>482</v>
      </c>
      <c r="D515" s="64"/>
      <c r="E515" s="65" t="s">
        <v>230</v>
      </c>
      <c r="F515" s="84">
        <v>17.48</v>
      </c>
      <c r="G515" s="84">
        <v>17.48</v>
      </c>
      <c r="H515" s="84">
        <v>100</v>
      </c>
    </row>
    <row r="516" spans="1:8" s="76" customFormat="1" ht="45" customHeight="1" x14ac:dyDescent="0.25">
      <c r="A516" s="62"/>
      <c r="B516" s="61"/>
      <c r="C516" s="61" t="s">
        <v>482</v>
      </c>
      <c r="D516" s="61" t="s">
        <v>172</v>
      </c>
      <c r="E516" s="62" t="s">
        <v>173</v>
      </c>
      <c r="F516" s="85">
        <v>17.48</v>
      </c>
      <c r="G516" s="85">
        <v>17.48</v>
      </c>
      <c r="H516" s="84">
        <v>100</v>
      </c>
    </row>
    <row r="517" spans="1:8" s="76" customFormat="1" ht="43.5" customHeight="1" x14ac:dyDescent="0.25">
      <c r="A517" s="78"/>
      <c r="B517" s="64"/>
      <c r="C517" s="64" t="s">
        <v>483</v>
      </c>
      <c r="D517" s="64"/>
      <c r="E517" s="65" t="s">
        <v>392</v>
      </c>
      <c r="F517" s="84">
        <v>6.85</v>
      </c>
      <c r="G517" s="84">
        <v>6.85</v>
      </c>
      <c r="H517" s="84">
        <v>100</v>
      </c>
    </row>
    <row r="518" spans="1:8" s="76" customFormat="1" ht="48" customHeight="1" x14ac:dyDescent="0.25">
      <c r="A518" s="62"/>
      <c r="B518" s="61"/>
      <c r="C518" s="61" t="s">
        <v>483</v>
      </c>
      <c r="D518" s="61" t="s">
        <v>172</v>
      </c>
      <c r="E518" s="62" t="s">
        <v>173</v>
      </c>
      <c r="F518" s="85">
        <v>6.85</v>
      </c>
      <c r="G518" s="85">
        <v>6.85</v>
      </c>
      <c r="H518" s="84">
        <v>100</v>
      </c>
    </row>
    <row r="519" spans="1:8" s="82" customFormat="1" ht="30" customHeight="1" x14ac:dyDescent="0.25">
      <c r="A519" s="81" t="s">
        <v>720</v>
      </c>
      <c r="B519" s="74"/>
      <c r="C519" s="74"/>
      <c r="D519" s="74"/>
      <c r="E519" s="73"/>
      <c r="F519" s="75">
        <v>370424.85</v>
      </c>
      <c r="G519" s="75">
        <v>370424.85</v>
      </c>
      <c r="H519" s="83">
        <v>100</v>
      </c>
    </row>
  </sheetData>
  <mergeCells count="1">
    <mergeCell ref="A5:H5"/>
  </mergeCells>
  <pageMargins left="0.98425196850393704" right="0.39370078740157483" top="0.78740157480314965" bottom="0.78740157480314965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62"/>
  <sheetViews>
    <sheetView zoomScaleNormal="100" workbookViewId="0">
      <selection activeCell="F4" sqref="F4:H4"/>
    </sheetView>
  </sheetViews>
  <sheetFormatPr defaultRowHeight="10.15" customHeight="1" outlineLevelRow="7" x14ac:dyDescent="0.25"/>
  <cols>
    <col min="1" max="1" width="10.140625" style="55" customWidth="1"/>
    <col min="2" max="2" width="10" style="55" customWidth="1"/>
    <col min="3" max="3" width="13.42578125" style="55" customWidth="1"/>
    <col min="4" max="4" width="7" style="55" customWidth="1"/>
    <col min="5" max="5" width="41.5703125" style="55" customWidth="1"/>
    <col min="6" max="6" width="15.42578125" style="55" customWidth="1"/>
    <col min="7" max="7" width="15.28515625" style="55" customWidth="1"/>
    <col min="8" max="8" width="14.85546875" style="55" customWidth="1"/>
    <col min="9" max="16384" width="9.140625" style="55"/>
  </cols>
  <sheetData>
    <row r="1" spans="1:8" ht="20.25" customHeight="1" x14ac:dyDescent="0.25">
      <c r="A1" s="53"/>
      <c r="B1" s="53"/>
      <c r="C1" s="53"/>
      <c r="D1" s="54"/>
      <c r="F1" s="97" t="s">
        <v>147</v>
      </c>
      <c r="G1" s="97"/>
      <c r="H1" s="97"/>
    </row>
    <row r="2" spans="1:8" ht="14.25" customHeight="1" x14ac:dyDescent="0.25">
      <c r="A2" s="53"/>
      <c r="B2" s="53"/>
      <c r="C2" s="53"/>
      <c r="D2" s="54"/>
      <c r="F2" s="97" t="s">
        <v>148</v>
      </c>
      <c r="G2" s="97"/>
      <c r="H2" s="97"/>
    </row>
    <row r="3" spans="1:8" ht="14.25" customHeight="1" x14ac:dyDescent="0.25">
      <c r="A3" s="53"/>
      <c r="B3" s="53"/>
      <c r="C3" s="53"/>
      <c r="D3" s="54"/>
      <c r="F3" s="97" t="s">
        <v>0</v>
      </c>
      <c r="G3" s="97"/>
      <c r="H3" s="97"/>
    </row>
    <row r="4" spans="1:8" ht="18.75" customHeight="1" x14ac:dyDescent="0.25">
      <c r="A4" s="53"/>
      <c r="B4" s="53"/>
      <c r="C4" s="53"/>
      <c r="D4" s="54"/>
      <c r="F4" s="98" t="s">
        <v>727</v>
      </c>
      <c r="G4" s="98"/>
      <c r="H4" s="98"/>
    </row>
    <row r="5" spans="1:8" ht="51.75" customHeight="1" x14ac:dyDescent="0.3">
      <c r="A5" s="99" t="s">
        <v>722</v>
      </c>
      <c r="B5" s="99"/>
      <c r="C5" s="99"/>
      <c r="D5" s="99"/>
      <c r="E5" s="99"/>
      <c r="F5" s="99"/>
      <c r="G5" s="99"/>
      <c r="H5" s="99"/>
    </row>
    <row r="6" spans="1:8" ht="19.899999999999999" customHeight="1" x14ac:dyDescent="0.25">
      <c r="A6" s="50"/>
      <c r="B6" s="50"/>
      <c r="C6" s="50"/>
      <c r="D6" s="50"/>
      <c r="E6" s="50"/>
      <c r="F6" s="50"/>
      <c r="G6" s="50"/>
      <c r="H6" s="50" t="s">
        <v>221</v>
      </c>
    </row>
    <row r="7" spans="1:8" s="56" customFormat="1" ht="56.25" x14ac:dyDescent="0.25">
      <c r="A7" s="70" t="s">
        <v>469</v>
      </c>
      <c r="B7" s="70" t="s">
        <v>222</v>
      </c>
      <c r="C7" s="70" t="s">
        <v>470</v>
      </c>
      <c r="D7" s="70" t="s">
        <v>471</v>
      </c>
      <c r="E7" s="70" t="s">
        <v>721</v>
      </c>
      <c r="F7" s="10" t="s">
        <v>468</v>
      </c>
      <c r="G7" s="10" t="s">
        <v>161</v>
      </c>
      <c r="H7" s="10" t="s">
        <v>162</v>
      </c>
    </row>
    <row r="8" spans="1:8" s="69" customFormat="1" ht="31.5" x14ac:dyDescent="0.25">
      <c r="A8" s="57" t="s">
        <v>223</v>
      </c>
      <c r="B8" s="59"/>
      <c r="C8" s="59"/>
      <c r="D8" s="59"/>
      <c r="E8" s="58" t="s">
        <v>472</v>
      </c>
      <c r="F8" s="60">
        <v>958.28</v>
      </c>
      <c r="G8" s="60">
        <v>958.28</v>
      </c>
      <c r="H8" s="60">
        <v>100</v>
      </c>
    </row>
    <row r="9" spans="1:8" s="56" customFormat="1" ht="47.25" outlineLevel="1" x14ac:dyDescent="0.25">
      <c r="A9" s="67"/>
      <c r="B9" s="64" t="s">
        <v>473</v>
      </c>
      <c r="C9" s="64" t="s">
        <v>474</v>
      </c>
      <c r="D9" s="64"/>
      <c r="E9" s="65" t="s">
        <v>224</v>
      </c>
      <c r="F9" s="66">
        <v>958.28</v>
      </c>
      <c r="G9" s="66">
        <v>958.28</v>
      </c>
      <c r="H9" s="66">
        <v>100</v>
      </c>
    </row>
    <row r="10" spans="1:8" s="56" customFormat="1" ht="31.5" outlineLevel="2" x14ac:dyDescent="0.25">
      <c r="A10" s="67"/>
      <c r="B10" s="64" t="s">
        <v>473</v>
      </c>
      <c r="C10" s="64" t="s">
        <v>475</v>
      </c>
      <c r="D10" s="64"/>
      <c r="E10" s="65" t="s">
        <v>225</v>
      </c>
      <c r="F10" s="66">
        <v>958.28</v>
      </c>
      <c r="G10" s="66">
        <v>958.28</v>
      </c>
      <c r="H10" s="66">
        <v>100</v>
      </c>
    </row>
    <row r="11" spans="1:8" s="56" customFormat="1" ht="31.5" outlineLevel="3" x14ac:dyDescent="0.25">
      <c r="A11" s="67"/>
      <c r="B11" s="64" t="s">
        <v>473</v>
      </c>
      <c r="C11" s="64" t="s">
        <v>476</v>
      </c>
      <c r="D11" s="64"/>
      <c r="E11" s="65" t="s">
        <v>226</v>
      </c>
      <c r="F11" s="66">
        <v>486.33</v>
      </c>
      <c r="G11" s="66">
        <v>486.33</v>
      </c>
      <c r="H11" s="66">
        <v>100</v>
      </c>
    </row>
    <row r="12" spans="1:8" s="56" customFormat="1" ht="110.25" outlineLevel="7" x14ac:dyDescent="0.25">
      <c r="A12" s="61"/>
      <c r="B12" s="61" t="s">
        <v>473</v>
      </c>
      <c r="C12" s="61" t="s">
        <v>476</v>
      </c>
      <c r="D12" s="61" t="s">
        <v>168</v>
      </c>
      <c r="E12" s="62" t="s">
        <v>169</v>
      </c>
      <c r="F12" s="63">
        <v>439.3</v>
      </c>
      <c r="G12" s="63">
        <v>439.3</v>
      </c>
      <c r="H12" s="66">
        <v>100</v>
      </c>
    </row>
    <row r="13" spans="1:8" s="56" customFormat="1" ht="47.25" outlineLevel="7" x14ac:dyDescent="0.25">
      <c r="A13" s="61"/>
      <c r="B13" s="61" t="s">
        <v>473</v>
      </c>
      <c r="C13" s="61" t="s">
        <v>476</v>
      </c>
      <c r="D13" s="61" t="s">
        <v>172</v>
      </c>
      <c r="E13" s="62" t="s">
        <v>173</v>
      </c>
      <c r="F13" s="63">
        <v>47.03</v>
      </c>
      <c r="G13" s="63">
        <v>47.03</v>
      </c>
      <c r="H13" s="66">
        <v>100</v>
      </c>
    </row>
    <row r="14" spans="1:8" s="56" customFormat="1" ht="31.5" outlineLevel="3" x14ac:dyDescent="0.25">
      <c r="A14" s="67"/>
      <c r="B14" s="64" t="s">
        <v>473</v>
      </c>
      <c r="C14" s="64" t="s">
        <v>477</v>
      </c>
      <c r="D14" s="64"/>
      <c r="E14" s="65" t="s">
        <v>227</v>
      </c>
      <c r="F14" s="66">
        <v>471.94</v>
      </c>
      <c r="G14" s="66">
        <v>471.94</v>
      </c>
      <c r="H14" s="66">
        <v>100</v>
      </c>
    </row>
    <row r="15" spans="1:8" s="56" customFormat="1" ht="110.25" outlineLevel="7" x14ac:dyDescent="0.25">
      <c r="A15" s="61"/>
      <c r="B15" s="61" t="s">
        <v>473</v>
      </c>
      <c r="C15" s="61" t="s">
        <v>477</v>
      </c>
      <c r="D15" s="61" t="s">
        <v>168</v>
      </c>
      <c r="E15" s="62" t="s">
        <v>169</v>
      </c>
      <c r="F15" s="63">
        <v>471.94</v>
      </c>
      <c r="G15" s="63">
        <v>471.94</v>
      </c>
      <c r="H15" s="66">
        <v>100</v>
      </c>
    </row>
    <row r="16" spans="1:8" s="69" customFormat="1" ht="31.5" x14ac:dyDescent="0.25">
      <c r="A16" s="57" t="s">
        <v>228</v>
      </c>
      <c r="B16" s="59"/>
      <c r="C16" s="59"/>
      <c r="D16" s="59"/>
      <c r="E16" s="58" t="s">
        <v>478</v>
      </c>
      <c r="F16" s="60">
        <v>779.74</v>
      </c>
      <c r="G16" s="60">
        <v>779.74</v>
      </c>
      <c r="H16" s="60">
        <v>100</v>
      </c>
    </row>
    <row r="17" spans="1:8" s="56" customFormat="1" ht="47.25" outlineLevel="1" x14ac:dyDescent="0.25">
      <c r="A17" s="67"/>
      <c r="B17" s="64" t="s">
        <v>479</v>
      </c>
      <c r="C17" s="64" t="s">
        <v>474</v>
      </c>
      <c r="D17" s="64"/>
      <c r="E17" s="65" t="s">
        <v>224</v>
      </c>
      <c r="F17" s="66">
        <v>755.4</v>
      </c>
      <c r="G17" s="66">
        <v>755.4</v>
      </c>
      <c r="H17" s="66">
        <v>100</v>
      </c>
    </row>
    <row r="18" spans="1:8" s="56" customFormat="1" ht="31.5" outlineLevel="2" x14ac:dyDescent="0.25">
      <c r="A18" s="67"/>
      <c r="B18" s="64" t="s">
        <v>479</v>
      </c>
      <c r="C18" s="64" t="s">
        <v>475</v>
      </c>
      <c r="D18" s="64"/>
      <c r="E18" s="65" t="s">
        <v>225</v>
      </c>
      <c r="F18" s="66">
        <v>755.4</v>
      </c>
      <c r="G18" s="66">
        <v>755.4</v>
      </c>
      <c r="H18" s="66">
        <v>100</v>
      </c>
    </row>
    <row r="19" spans="1:8" s="56" customFormat="1" ht="31.5" outlineLevel="3" x14ac:dyDescent="0.25">
      <c r="A19" s="67"/>
      <c r="B19" s="64" t="s">
        <v>479</v>
      </c>
      <c r="C19" s="64" t="s">
        <v>476</v>
      </c>
      <c r="D19" s="64"/>
      <c r="E19" s="65" t="s">
        <v>226</v>
      </c>
      <c r="F19" s="66">
        <v>755.4</v>
      </c>
      <c r="G19" s="66">
        <v>755.4</v>
      </c>
      <c r="H19" s="66">
        <v>100</v>
      </c>
    </row>
    <row r="20" spans="1:8" s="56" customFormat="1" ht="110.25" outlineLevel="7" x14ac:dyDescent="0.25">
      <c r="A20" s="61"/>
      <c r="B20" s="61" t="s">
        <v>479</v>
      </c>
      <c r="C20" s="61" t="s">
        <v>476</v>
      </c>
      <c r="D20" s="61" t="s">
        <v>168</v>
      </c>
      <c r="E20" s="62" t="s">
        <v>169</v>
      </c>
      <c r="F20" s="63">
        <v>679.36</v>
      </c>
      <c r="G20" s="63">
        <v>679.36</v>
      </c>
      <c r="H20" s="66">
        <v>100</v>
      </c>
    </row>
    <row r="21" spans="1:8" s="56" customFormat="1" ht="47.25" outlineLevel="7" x14ac:dyDescent="0.25">
      <c r="A21" s="61"/>
      <c r="B21" s="61" t="s">
        <v>479</v>
      </c>
      <c r="C21" s="61" t="s">
        <v>476</v>
      </c>
      <c r="D21" s="61" t="s">
        <v>172</v>
      </c>
      <c r="E21" s="62" t="s">
        <v>173</v>
      </c>
      <c r="F21" s="63">
        <v>76.040000000000006</v>
      </c>
      <c r="G21" s="63">
        <v>76.040000000000006</v>
      </c>
      <c r="H21" s="66">
        <v>100</v>
      </c>
    </row>
    <row r="22" spans="1:8" s="56" customFormat="1" ht="47.25" outlineLevel="1" x14ac:dyDescent="0.25">
      <c r="A22" s="67"/>
      <c r="B22" s="64" t="s">
        <v>480</v>
      </c>
      <c r="C22" s="64" t="s">
        <v>474</v>
      </c>
      <c r="D22" s="64"/>
      <c r="E22" s="65" t="s">
        <v>224</v>
      </c>
      <c r="F22" s="66">
        <v>24.33</v>
      </c>
      <c r="G22" s="66">
        <v>24.33</v>
      </c>
      <c r="H22" s="66">
        <v>100</v>
      </c>
    </row>
    <row r="23" spans="1:8" s="56" customFormat="1" ht="15.75" outlineLevel="2" x14ac:dyDescent="0.25">
      <c r="A23" s="67"/>
      <c r="B23" s="64" t="s">
        <v>480</v>
      </c>
      <c r="C23" s="64" t="s">
        <v>481</v>
      </c>
      <c r="D23" s="64"/>
      <c r="E23" s="65" t="s">
        <v>229</v>
      </c>
      <c r="F23" s="66">
        <v>24.33</v>
      </c>
      <c r="G23" s="66">
        <v>24.33</v>
      </c>
      <c r="H23" s="66">
        <v>100</v>
      </c>
    </row>
    <row r="24" spans="1:8" s="56" customFormat="1" ht="63" outlineLevel="3" x14ac:dyDescent="0.25">
      <c r="A24" s="67"/>
      <c r="B24" s="64" t="s">
        <v>480</v>
      </c>
      <c r="C24" s="64" t="s">
        <v>482</v>
      </c>
      <c r="D24" s="64"/>
      <c r="E24" s="65" t="s">
        <v>230</v>
      </c>
      <c r="F24" s="66">
        <v>17.48</v>
      </c>
      <c r="G24" s="66">
        <v>17.48</v>
      </c>
      <c r="H24" s="66">
        <v>100</v>
      </c>
    </row>
    <row r="25" spans="1:8" s="56" customFormat="1" ht="47.25" outlineLevel="7" x14ac:dyDescent="0.25">
      <c r="A25" s="61"/>
      <c r="B25" s="61" t="s">
        <v>480</v>
      </c>
      <c r="C25" s="61" t="s">
        <v>482</v>
      </c>
      <c r="D25" s="61" t="s">
        <v>172</v>
      </c>
      <c r="E25" s="62" t="s">
        <v>173</v>
      </c>
      <c r="F25" s="63">
        <v>17.48</v>
      </c>
      <c r="G25" s="63">
        <v>17.48</v>
      </c>
      <c r="H25" s="66">
        <v>100</v>
      </c>
    </row>
    <row r="26" spans="1:8" s="56" customFormat="1" ht="31.5" outlineLevel="3" x14ac:dyDescent="0.25">
      <c r="A26" s="67"/>
      <c r="B26" s="64" t="s">
        <v>480</v>
      </c>
      <c r="C26" s="64" t="s">
        <v>483</v>
      </c>
      <c r="D26" s="64"/>
      <c r="E26" s="65" t="s">
        <v>392</v>
      </c>
      <c r="F26" s="66">
        <v>6.85</v>
      </c>
      <c r="G26" s="66">
        <v>6.85</v>
      </c>
      <c r="H26" s="66">
        <v>100</v>
      </c>
    </row>
    <row r="27" spans="1:8" s="56" customFormat="1" ht="47.25" outlineLevel="7" x14ac:dyDescent="0.25">
      <c r="A27" s="61"/>
      <c r="B27" s="61" t="s">
        <v>480</v>
      </c>
      <c r="C27" s="61" t="s">
        <v>483</v>
      </c>
      <c r="D27" s="61" t="s">
        <v>172</v>
      </c>
      <c r="E27" s="62" t="s">
        <v>173</v>
      </c>
      <c r="F27" s="63">
        <v>6.85</v>
      </c>
      <c r="G27" s="63">
        <v>6.85</v>
      </c>
      <c r="H27" s="66">
        <v>100</v>
      </c>
    </row>
    <row r="28" spans="1:8" s="69" customFormat="1" ht="31.5" x14ac:dyDescent="0.25">
      <c r="A28" s="57" t="s">
        <v>231</v>
      </c>
      <c r="B28" s="59"/>
      <c r="C28" s="59"/>
      <c r="D28" s="59"/>
      <c r="E28" s="58" t="s">
        <v>484</v>
      </c>
      <c r="F28" s="60">
        <v>51842.25</v>
      </c>
      <c r="G28" s="60">
        <v>51842.25</v>
      </c>
      <c r="H28" s="60">
        <v>100</v>
      </c>
    </row>
    <row r="29" spans="1:8" s="56" customFormat="1" ht="47.25" outlineLevel="1" x14ac:dyDescent="0.25">
      <c r="A29" s="67"/>
      <c r="B29" s="64" t="s">
        <v>485</v>
      </c>
      <c r="C29" s="64" t="s">
        <v>474</v>
      </c>
      <c r="D29" s="64"/>
      <c r="E29" s="65" t="s">
        <v>224</v>
      </c>
      <c r="F29" s="66">
        <v>1346.83</v>
      </c>
      <c r="G29" s="66">
        <v>1346.83</v>
      </c>
      <c r="H29" s="66">
        <v>100</v>
      </c>
    </row>
    <row r="30" spans="1:8" s="56" customFormat="1" ht="31.5" outlineLevel="2" x14ac:dyDescent="0.25">
      <c r="A30" s="67"/>
      <c r="B30" s="64" t="s">
        <v>485</v>
      </c>
      <c r="C30" s="64" t="s">
        <v>475</v>
      </c>
      <c r="D30" s="64"/>
      <c r="E30" s="65" t="s">
        <v>225</v>
      </c>
      <c r="F30" s="66">
        <v>1346.83</v>
      </c>
      <c r="G30" s="66">
        <v>1346.83</v>
      </c>
      <c r="H30" s="66">
        <v>100</v>
      </c>
    </row>
    <row r="31" spans="1:8" s="56" customFormat="1" ht="94.5" outlineLevel="3" x14ac:dyDescent="0.25">
      <c r="A31" s="67"/>
      <c r="B31" s="64" t="s">
        <v>485</v>
      </c>
      <c r="C31" s="64" t="s">
        <v>486</v>
      </c>
      <c r="D31" s="64"/>
      <c r="E31" s="65" t="s">
        <v>414</v>
      </c>
      <c r="F31" s="66">
        <v>308.13</v>
      </c>
      <c r="G31" s="66">
        <v>308.13</v>
      </c>
      <c r="H31" s="66">
        <v>100</v>
      </c>
    </row>
    <row r="32" spans="1:8" s="56" customFormat="1" ht="110.25" outlineLevel="7" x14ac:dyDescent="0.25">
      <c r="A32" s="61"/>
      <c r="B32" s="61" t="s">
        <v>485</v>
      </c>
      <c r="C32" s="61" t="s">
        <v>486</v>
      </c>
      <c r="D32" s="61" t="s">
        <v>168</v>
      </c>
      <c r="E32" s="62" t="s">
        <v>169</v>
      </c>
      <c r="F32" s="63">
        <v>308.13</v>
      </c>
      <c r="G32" s="63">
        <v>308.13</v>
      </c>
      <c r="H32" s="66">
        <v>100</v>
      </c>
    </row>
    <row r="33" spans="1:8" s="56" customFormat="1" ht="31.5" outlineLevel="3" x14ac:dyDescent="0.25">
      <c r="A33" s="67"/>
      <c r="B33" s="64" t="s">
        <v>485</v>
      </c>
      <c r="C33" s="64" t="s">
        <v>487</v>
      </c>
      <c r="D33" s="64"/>
      <c r="E33" s="65" t="s">
        <v>232</v>
      </c>
      <c r="F33" s="66">
        <v>1038.7</v>
      </c>
      <c r="G33" s="66">
        <v>1038.7</v>
      </c>
      <c r="H33" s="66">
        <v>100</v>
      </c>
    </row>
    <row r="34" spans="1:8" s="56" customFormat="1" ht="110.25" outlineLevel="7" x14ac:dyDescent="0.25">
      <c r="A34" s="61"/>
      <c r="B34" s="61" t="s">
        <v>485</v>
      </c>
      <c r="C34" s="61" t="s">
        <v>487</v>
      </c>
      <c r="D34" s="61" t="s">
        <v>168</v>
      </c>
      <c r="E34" s="62" t="s">
        <v>169</v>
      </c>
      <c r="F34" s="63">
        <v>1038.7</v>
      </c>
      <c r="G34" s="63">
        <v>1038.7</v>
      </c>
      <c r="H34" s="66">
        <v>100</v>
      </c>
    </row>
    <row r="35" spans="1:8" s="56" customFormat="1" ht="47.25" outlineLevel="1" x14ac:dyDescent="0.25">
      <c r="A35" s="67"/>
      <c r="B35" s="64" t="s">
        <v>488</v>
      </c>
      <c r="C35" s="64" t="s">
        <v>474</v>
      </c>
      <c r="D35" s="64"/>
      <c r="E35" s="65" t="s">
        <v>224</v>
      </c>
      <c r="F35" s="66">
        <v>10424.52</v>
      </c>
      <c r="G35" s="66">
        <v>10424.52</v>
      </c>
      <c r="H35" s="66">
        <v>100</v>
      </c>
    </row>
    <row r="36" spans="1:8" s="56" customFormat="1" ht="31.5" outlineLevel="2" x14ac:dyDescent="0.25">
      <c r="A36" s="67"/>
      <c r="B36" s="64" t="s">
        <v>488</v>
      </c>
      <c r="C36" s="64" t="s">
        <v>475</v>
      </c>
      <c r="D36" s="64"/>
      <c r="E36" s="65" t="s">
        <v>225</v>
      </c>
      <c r="F36" s="66">
        <v>10424.52</v>
      </c>
      <c r="G36" s="66">
        <v>10424.52</v>
      </c>
      <c r="H36" s="66">
        <v>100</v>
      </c>
    </row>
    <row r="37" spans="1:8" s="56" customFormat="1" ht="78.75" outlineLevel="3" x14ac:dyDescent="0.25">
      <c r="A37" s="67"/>
      <c r="B37" s="64" t="s">
        <v>488</v>
      </c>
      <c r="C37" s="64" t="s">
        <v>489</v>
      </c>
      <c r="D37" s="64"/>
      <c r="E37" s="65" t="s">
        <v>235</v>
      </c>
      <c r="F37" s="66">
        <v>165.4</v>
      </c>
      <c r="G37" s="66">
        <v>165.4</v>
      </c>
      <c r="H37" s="66">
        <v>100</v>
      </c>
    </row>
    <row r="38" spans="1:8" s="56" customFormat="1" ht="110.25" outlineLevel="7" x14ac:dyDescent="0.25">
      <c r="A38" s="61"/>
      <c r="B38" s="61" t="s">
        <v>488</v>
      </c>
      <c r="C38" s="61" t="s">
        <v>489</v>
      </c>
      <c r="D38" s="61" t="s">
        <v>168</v>
      </c>
      <c r="E38" s="62" t="s">
        <v>169</v>
      </c>
      <c r="F38" s="63">
        <v>150.06</v>
      </c>
      <c r="G38" s="63">
        <v>150.06</v>
      </c>
      <c r="H38" s="66">
        <v>100</v>
      </c>
    </row>
    <row r="39" spans="1:8" s="56" customFormat="1" ht="47.25" outlineLevel="7" x14ac:dyDescent="0.25">
      <c r="A39" s="61"/>
      <c r="B39" s="61" t="s">
        <v>488</v>
      </c>
      <c r="C39" s="61" t="s">
        <v>489</v>
      </c>
      <c r="D39" s="61" t="s">
        <v>172</v>
      </c>
      <c r="E39" s="62" t="s">
        <v>173</v>
      </c>
      <c r="F39" s="63">
        <v>15.35</v>
      </c>
      <c r="G39" s="63">
        <v>15.35</v>
      </c>
      <c r="H39" s="66">
        <v>100</v>
      </c>
    </row>
    <row r="40" spans="1:8" s="56" customFormat="1" ht="47.25" outlineLevel="3" x14ac:dyDescent="0.25">
      <c r="A40" s="67"/>
      <c r="B40" s="64" t="s">
        <v>488</v>
      </c>
      <c r="C40" s="64" t="s">
        <v>490</v>
      </c>
      <c r="D40" s="64"/>
      <c r="E40" s="65" t="s">
        <v>233</v>
      </c>
      <c r="F40" s="66">
        <v>423.16</v>
      </c>
      <c r="G40" s="66">
        <v>423.16</v>
      </c>
      <c r="H40" s="66">
        <v>100</v>
      </c>
    </row>
    <row r="41" spans="1:8" s="56" customFormat="1" ht="110.25" outlineLevel="7" x14ac:dyDescent="0.25">
      <c r="A41" s="61"/>
      <c r="B41" s="61" t="s">
        <v>488</v>
      </c>
      <c r="C41" s="61" t="s">
        <v>490</v>
      </c>
      <c r="D41" s="61" t="s">
        <v>168</v>
      </c>
      <c r="E41" s="62" t="s">
        <v>169</v>
      </c>
      <c r="F41" s="63">
        <v>421.72</v>
      </c>
      <c r="G41" s="63">
        <v>421.72</v>
      </c>
      <c r="H41" s="66">
        <v>100</v>
      </c>
    </row>
    <row r="42" spans="1:8" s="56" customFormat="1" ht="47.25" outlineLevel="7" x14ac:dyDescent="0.25">
      <c r="A42" s="61"/>
      <c r="B42" s="61" t="s">
        <v>488</v>
      </c>
      <c r="C42" s="61" t="s">
        <v>490</v>
      </c>
      <c r="D42" s="61" t="s">
        <v>172</v>
      </c>
      <c r="E42" s="62" t="s">
        <v>173</v>
      </c>
      <c r="F42" s="63">
        <v>1.44</v>
      </c>
      <c r="G42" s="63">
        <v>1.44</v>
      </c>
      <c r="H42" s="66">
        <v>100</v>
      </c>
    </row>
    <row r="43" spans="1:8" s="56" customFormat="1" ht="31.5" outlineLevel="3" x14ac:dyDescent="0.25">
      <c r="A43" s="67"/>
      <c r="B43" s="64" t="s">
        <v>488</v>
      </c>
      <c r="C43" s="64" t="s">
        <v>476</v>
      </c>
      <c r="D43" s="64"/>
      <c r="E43" s="65" t="s">
        <v>226</v>
      </c>
      <c r="F43" s="66">
        <v>9835.9599999999991</v>
      </c>
      <c r="G43" s="66">
        <v>9835.9599999999991</v>
      </c>
      <c r="H43" s="66">
        <v>100</v>
      </c>
    </row>
    <row r="44" spans="1:8" s="56" customFormat="1" ht="110.25" outlineLevel="7" x14ac:dyDescent="0.25">
      <c r="A44" s="61"/>
      <c r="B44" s="61" t="s">
        <v>488</v>
      </c>
      <c r="C44" s="61" t="s">
        <v>476</v>
      </c>
      <c r="D44" s="61" t="s">
        <v>168</v>
      </c>
      <c r="E44" s="62" t="s">
        <v>169</v>
      </c>
      <c r="F44" s="63">
        <v>7635.78</v>
      </c>
      <c r="G44" s="63">
        <v>7635.78</v>
      </c>
      <c r="H44" s="66">
        <v>100</v>
      </c>
    </row>
    <row r="45" spans="1:8" s="56" customFormat="1" ht="47.25" outlineLevel="7" x14ac:dyDescent="0.25">
      <c r="A45" s="61"/>
      <c r="B45" s="61" t="s">
        <v>488</v>
      </c>
      <c r="C45" s="61" t="s">
        <v>476</v>
      </c>
      <c r="D45" s="61" t="s">
        <v>172</v>
      </c>
      <c r="E45" s="62" t="s">
        <v>173</v>
      </c>
      <c r="F45" s="63">
        <v>2070.52</v>
      </c>
      <c r="G45" s="63">
        <v>2070.52</v>
      </c>
      <c r="H45" s="66">
        <v>100</v>
      </c>
    </row>
    <row r="46" spans="1:8" s="56" customFormat="1" ht="31.5" outlineLevel="7" x14ac:dyDescent="0.25">
      <c r="A46" s="61"/>
      <c r="B46" s="61" t="s">
        <v>488</v>
      </c>
      <c r="C46" s="61" t="s">
        <v>476</v>
      </c>
      <c r="D46" s="61" t="s">
        <v>178</v>
      </c>
      <c r="E46" s="62" t="s">
        <v>179</v>
      </c>
      <c r="F46" s="63">
        <v>3.54</v>
      </c>
      <c r="G46" s="63">
        <v>3.54</v>
      </c>
      <c r="H46" s="66">
        <v>100</v>
      </c>
    </row>
    <row r="47" spans="1:8" s="56" customFormat="1" ht="15.75" outlineLevel="7" x14ac:dyDescent="0.25">
      <c r="A47" s="61"/>
      <c r="B47" s="61" t="s">
        <v>488</v>
      </c>
      <c r="C47" s="61" t="s">
        <v>476</v>
      </c>
      <c r="D47" s="61" t="s">
        <v>174</v>
      </c>
      <c r="E47" s="62" t="s">
        <v>175</v>
      </c>
      <c r="F47" s="63">
        <v>126.12</v>
      </c>
      <c r="G47" s="63">
        <v>126.12</v>
      </c>
      <c r="H47" s="66">
        <v>100</v>
      </c>
    </row>
    <row r="48" spans="1:8" s="56" customFormat="1" ht="15.75" outlineLevel="1" x14ac:dyDescent="0.25">
      <c r="A48" s="67"/>
      <c r="B48" s="64" t="s">
        <v>491</v>
      </c>
      <c r="C48" s="64" t="s">
        <v>492</v>
      </c>
      <c r="D48" s="64"/>
      <c r="E48" s="65" t="s">
        <v>236</v>
      </c>
      <c r="F48" s="66">
        <v>0.38</v>
      </c>
      <c r="G48" s="66">
        <v>0.38</v>
      </c>
      <c r="H48" s="66">
        <v>100</v>
      </c>
    </row>
    <row r="49" spans="1:8" s="56" customFormat="1" ht="63" outlineLevel="2" x14ac:dyDescent="0.25">
      <c r="A49" s="67"/>
      <c r="B49" s="64" t="s">
        <v>491</v>
      </c>
      <c r="C49" s="64" t="s">
        <v>493</v>
      </c>
      <c r="D49" s="64"/>
      <c r="E49" s="65" t="s">
        <v>285</v>
      </c>
      <c r="F49" s="66">
        <v>0.38</v>
      </c>
      <c r="G49" s="66">
        <v>0.38</v>
      </c>
      <c r="H49" s="66">
        <v>100</v>
      </c>
    </row>
    <row r="50" spans="1:8" s="56" customFormat="1" ht="47.25" outlineLevel="3" x14ac:dyDescent="0.25">
      <c r="A50" s="67"/>
      <c r="B50" s="64" t="s">
        <v>491</v>
      </c>
      <c r="C50" s="64" t="s">
        <v>494</v>
      </c>
      <c r="D50" s="64"/>
      <c r="E50" s="65" t="s">
        <v>726</v>
      </c>
      <c r="F50" s="66">
        <v>0.38</v>
      </c>
      <c r="G50" s="66">
        <v>0.38</v>
      </c>
      <c r="H50" s="66">
        <v>100</v>
      </c>
    </row>
    <row r="51" spans="1:8" s="56" customFormat="1" ht="47.25" outlineLevel="4" x14ac:dyDescent="0.25">
      <c r="A51" s="67"/>
      <c r="B51" s="64" t="s">
        <v>491</v>
      </c>
      <c r="C51" s="64" t="s">
        <v>495</v>
      </c>
      <c r="D51" s="64"/>
      <c r="E51" s="65" t="s">
        <v>296</v>
      </c>
      <c r="F51" s="66">
        <v>0.38</v>
      </c>
      <c r="G51" s="66">
        <v>0.38</v>
      </c>
      <c r="H51" s="66">
        <v>100</v>
      </c>
    </row>
    <row r="52" spans="1:8" s="56" customFormat="1" ht="31.5" outlineLevel="5" x14ac:dyDescent="0.25">
      <c r="A52" s="67"/>
      <c r="B52" s="64" t="s">
        <v>491</v>
      </c>
      <c r="C52" s="64" t="s">
        <v>496</v>
      </c>
      <c r="D52" s="64"/>
      <c r="E52" s="65" t="s">
        <v>438</v>
      </c>
      <c r="F52" s="66">
        <v>0.38</v>
      </c>
      <c r="G52" s="66">
        <v>0.38</v>
      </c>
      <c r="H52" s="66">
        <v>100</v>
      </c>
    </row>
    <row r="53" spans="1:8" s="56" customFormat="1" ht="47.25" outlineLevel="7" x14ac:dyDescent="0.25">
      <c r="A53" s="61"/>
      <c r="B53" s="61" t="s">
        <v>491</v>
      </c>
      <c r="C53" s="61" t="s">
        <v>496</v>
      </c>
      <c r="D53" s="61" t="s">
        <v>172</v>
      </c>
      <c r="E53" s="62" t="s">
        <v>173</v>
      </c>
      <c r="F53" s="63">
        <v>0.38</v>
      </c>
      <c r="G53" s="63">
        <v>0.38</v>
      </c>
      <c r="H53" s="66">
        <v>100</v>
      </c>
    </row>
    <row r="54" spans="1:8" s="56" customFormat="1" ht="47.25" outlineLevel="1" x14ac:dyDescent="0.25">
      <c r="A54" s="67"/>
      <c r="B54" s="64" t="s">
        <v>491</v>
      </c>
      <c r="C54" s="64" t="s">
        <v>474</v>
      </c>
      <c r="D54" s="64"/>
      <c r="E54" s="65" t="s">
        <v>224</v>
      </c>
      <c r="F54" s="66">
        <v>1496.49</v>
      </c>
      <c r="G54" s="66">
        <v>1496.49</v>
      </c>
      <c r="H54" s="66">
        <v>100</v>
      </c>
    </row>
    <row r="55" spans="1:8" s="56" customFormat="1" ht="31.5" outlineLevel="2" x14ac:dyDescent="0.25">
      <c r="A55" s="67"/>
      <c r="B55" s="64" t="s">
        <v>491</v>
      </c>
      <c r="C55" s="64" t="s">
        <v>475</v>
      </c>
      <c r="D55" s="64"/>
      <c r="E55" s="65" t="s">
        <v>225</v>
      </c>
      <c r="F55" s="66">
        <v>583.55999999999995</v>
      </c>
      <c r="G55" s="66">
        <v>583.55999999999995</v>
      </c>
      <c r="H55" s="66">
        <v>100</v>
      </c>
    </row>
    <row r="56" spans="1:8" s="56" customFormat="1" ht="31.5" outlineLevel="3" x14ac:dyDescent="0.25">
      <c r="A56" s="67"/>
      <c r="B56" s="64" t="s">
        <v>491</v>
      </c>
      <c r="C56" s="64" t="s">
        <v>497</v>
      </c>
      <c r="D56" s="64"/>
      <c r="E56" s="65" t="s">
        <v>239</v>
      </c>
      <c r="F56" s="66">
        <v>343.56</v>
      </c>
      <c r="G56" s="66">
        <v>343.56</v>
      </c>
      <c r="H56" s="66">
        <v>100</v>
      </c>
    </row>
    <row r="57" spans="1:8" s="56" customFormat="1" ht="110.25" outlineLevel="7" x14ac:dyDescent="0.25">
      <c r="A57" s="61"/>
      <c r="B57" s="61" t="s">
        <v>491</v>
      </c>
      <c r="C57" s="61" t="s">
        <v>497</v>
      </c>
      <c r="D57" s="61" t="s">
        <v>168</v>
      </c>
      <c r="E57" s="62" t="s">
        <v>169</v>
      </c>
      <c r="F57" s="63">
        <v>343.07</v>
      </c>
      <c r="G57" s="63">
        <v>343.07</v>
      </c>
      <c r="H57" s="66">
        <v>100</v>
      </c>
    </row>
    <row r="58" spans="1:8" s="56" customFormat="1" ht="47.25" outlineLevel="7" x14ac:dyDescent="0.25">
      <c r="A58" s="61"/>
      <c r="B58" s="61" t="s">
        <v>491</v>
      </c>
      <c r="C58" s="61" t="s">
        <v>497</v>
      </c>
      <c r="D58" s="61" t="s">
        <v>172</v>
      </c>
      <c r="E58" s="62" t="s">
        <v>173</v>
      </c>
      <c r="F58" s="63">
        <v>0.49</v>
      </c>
      <c r="G58" s="63">
        <v>0.49</v>
      </c>
      <c r="H58" s="66">
        <v>100</v>
      </c>
    </row>
    <row r="59" spans="1:8" s="56" customFormat="1" ht="31.5" outlineLevel="3" x14ac:dyDescent="0.25">
      <c r="A59" s="67"/>
      <c r="B59" s="64" t="s">
        <v>491</v>
      </c>
      <c r="C59" s="64" t="s">
        <v>498</v>
      </c>
      <c r="D59" s="64"/>
      <c r="E59" s="65" t="s">
        <v>242</v>
      </c>
      <c r="F59" s="66">
        <v>240</v>
      </c>
      <c r="G59" s="66">
        <v>240</v>
      </c>
      <c r="H59" s="66">
        <v>100</v>
      </c>
    </row>
    <row r="60" spans="1:8" s="56" customFormat="1" ht="15.75" outlineLevel="7" x14ac:dyDescent="0.25">
      <c r="A60" s="61"/>
      <c r="B60" s="61" t="s">
        <v>491</v>
      </c>
      <c r="C60" s="61" t="s">
        <v>498</v>
      </c>
      <c r="D60" s="61" t="s">
        <v>174</v>
      </c>
      <c r="E60" s="62" t="s">
        <v>175</v>
      </c>
      <c r="F60" s="63">
        <v>240</v>
      </c>
      <c r="G60" s="63">
        <v>240</v>
      </c>
      <c r="H60" s="66">
        <v>100</v>
      </c>
    </row>
    <row r="61" spans="1:8" s="56" customFormat="1" ht="63" outlineLevel="2" x14ac:dyDescent="0.25">
      <c r="A61" s="67"/>
      <c r="B61" s="64" t="s">
        <v>491</v>
      </c>
      <c r="C61" s="64" t="s">
        <v>499</v>
      </c>
      <c r="D61" s="64"/>
      <c r="E61" s="65" t="s">
        <v>243</v>
      </c>
      <c r="F61" s="66">
        <v>912.93</v>
      </c>
      <c r="G61" s="66">
        <v>912.93</v>
      </c>
      <c r="H61" s="66">
        <v>100</v>
      </c>
    </row>
    <row r="62" spans="1:8" s="56" customFormat="1" ht="15.75" outlineLevel="3" x14ac:dyDescent="0.25">
      <c r="A62" s="67"/>
      <c r="B62" s="64" t="s">
        <v>491</v>
      </c>
      <c r="C62" s="64" t="s">
        <v>500</v>
      </c>
      <c r="D62" s="64"/>
      <c r="E62" s="65" t="s">
        <v>244</v>
      </c>
      <c r="F62" s="66">
        <v>912.93</v>
      </c>
      <c r="G62" s="66">
        <v>912.93</v>
      </c>
      <c r="H62" s="66">
        <v>100</v>
      </c>
    </row>
    <row r="63" spans="1:8" s="56" customFormat="1" ht="110.25" outlineLevel="7" x14ac:dyDescent="0.25">
      <c r="A63" s="61"/>
      <c r="B63" s="61" t="s">
        <v>491</v>
      </c>
      <c r="C63" s="61" t="s">
        <v>500</v>
      </c>
      <c r="D63" s="61" t="s">
        <v>168</v>
      </c>
      <c r="E63" s="62" t="s">
        <v>169</v>
      </c>
      <c r="F63" s="63">
        <v>813.65</v>
      </c>
      <c r="G63" s="63">
        <v>813.65</v>
      </c>
      <c r="H63" s="66">
        <v>100</v>
      </c>
    </row>
    <row r="64" spans="1:8" s="56" customFormat="1" ht="47.25" outlineLevel="7" x14ac:dyDescent="0.25">
      <c r="A64" s="61"/>
      <c r="B64" s="61" t="s">
        <v>491</v>
      </c>
      <c r="C64" s="61" t="s">
        <v>500</v>
      </c>
      <c r="D64" s="61" t="s">
        <v>172</v>
      </c>
      <c r="E64" s="62" t="s">
        <v>173</v>
      </c>
      <c r="F64" s="63">
        <v>34.29</v>
      </c>
      <c r="G64" s="63">
        <v>34.29</v>
      </c>
      <c r="H64" s="66">
        <v>100</v>
      </c>
    </row>
    <row r="65" spans="1:8" s="56" customFormat="1" ht="15.75" outlineLevel="7" x14ac:dyDescent="0.25">
      <c r="A65" s="61"/>
      <c r="B65" s="61" t="s">
        <v>491</v>
      </c>
      <c r="C65" s="61" t="s">
        <v>500</v>
      </c>
      <c r="D65" s="61" t="s">
        <v>174</v>
      </c>
      <c r="E65" s="62" t="s">
        <v>175</v>
      </c>
      <c r="F65" s="63">
        <v>65</v>
      </c>
      <c r="G65" s="63">
        <v>65</v>
      </c>
      <c r="H65" s="66">
        <v>100</v>
      </c>
    </row>
    <row r="66" spans="1:8" s="56" customFormat="1" ht="15.75" outlineLevel="1" x14ac:dyDescent="0.25">
      <c r="A66" s="67"/>
      <c r="B66" s="64" t="s">
        <v>501</v>
      </c>
      <c r="C66" s="64" t="s">
        <v>492</v>
      </c>
      <c r="D66" s="64"/>
      <c r="E66" s="65" t="s">
        <v>236</v>
      </c>
      <c r="F66" s="66">
        <v>6294.56</v>
      </c>
      <c r="G66" s="66">
        <v>6294.56</v>
      </c>
      <c r="H66" s="66">
        <v>100</v>
      </c>
    </row>
    <row r="67" spans="1:8" s="56" customFormat="1" ht="63" outlineLevel="2" x14ac:dyDescent="0.25">
      <c r="A67" s="67"/>
      <c r="B67" s="64" t="s">
        <v>501</v>
      </c>
      <c r="C67" s="64" t="s">
        <v>502</v>
      </c>
      <c r="D67" s="64"/>
      <c r="E67" s="65" t="s">
        <v>245</v>
      </c>
      <c r="F67" s="66">
        <v>6294.56</v>
      </c>
      <c r="G67" s="66">
        <v>6294.56</v>
      </c>
      <c r="H67" s="66">
        <v>100</v>
      </c>
    </row>
    <row r="68" spans="1:8" s="56" customFormat="1" ht="126" outlineLevel="3" x14ac:dyDescent="0.25">
      <c r="A68" s="67"/>
      <c r="B68" s="64" t="s">
        <v>501</v>
      </c>
      <c r="C68" s="64" t="s">
        <v>503</v>
      </c>
      <c r="D68" s="64"/>
      <c r="E68" s="65" t="s">
        <v>246</v>
      </c>
      <c r="F68" s="66">
        <v>6083.91</v>
      </c>
      <c r="G68" s="66">
        <v>6083.91</v>
      </c>
      <c r="H68" s="66">
        <v>100</v>
      </c>
    </row>
    <row r="69" spans="1:8" s="56" customFormat="1" ht="47.25" outlineLevel="4" x14ac:dyDescent="0.25">
      <c r="A69" s="67"/>
      <c r="B69" s="64" t="s">
        <v>501</v>
      </c>
      <c r="C69" s="64" t="s">
        <v>504</v>
      </c>
      <c r="D69" s="64"/>
      <c r="E69" s="65" t="s">
        <v>247</v>
      </c>
      <c r="F69" s="66">
        <v>6083.91</v>
      </c>
      <c r="G69" s="66">
        <v>6083.91</v>
      </c>
      <c r="H69" s="66">
        <v>100</v>
      </c>
    </row>
    <row r="70" spans="1:8" s="56" customFormat="1" ht="15.75" outlineLevel="5" x14ac:dyDescent="0.25">
      <c r="A70" s="67"/>
      <c r="B70" s="64" t="s">
        <v>501</v>
      </c>
      <c r="C70" s="64" t="s">
        <v>505</v>
      </c>
      <c r="D70" s="64"/>
      <c r="E70" s="65" t="s">
        <v>244</v>
      </c>
      <c r="F70" s="66">
        <v>5995.04</v>
      </c>
      <c r="G70" s="66">
        <v>5995.04</v>
      </c>
      <c r="H70" s="66">
        <v>100</v>
      </c>
    </row>
    <row r="71" spans="1:8" s="56" customFormat="1" ht="110.25" outlineLevel="7" x14ac:dyDescent="0.25">
      <c r="A71" s="61"/>
      <c r="B71" s="61" t="s">
        <v>501</v>
      </c>
      <c r="C71" s="61" t="s">
        <v>505</v>
      </c>
      <c r="D71" s="61" t="s">
        <v>168</v>
      </c>
      <c r="E71" s="62" t="s">
        <v>169</v>
      </c>
      <c r="F71" s="63">
        <v>5302.72</v>
      </c>
      <c r="G71" s="63">
        <v>5302.72</v>
      </c>
      <c r="H71" s="66">
        <v>100</v>
      </c>
    </row>
    <row r="72" spans="1:8" s="56" customFormat="1" ht="47.25" outlineLevel="7" x14ac:dyDescent="0.25">
      <c r="A72" s="61"/>
      <c r="B72" s="61" t="s">
        <v>501</v>
      </c>
      <c r="C72" s="61" t="s">
        <v>505</v>
      </c>
      <c r="D72" s="61" t="s">
        <v>172</v>
      </c>
      <c r="E72" s="62" t="s">
        <v>173</v>
      </c>
      <c r="F72" s="63">
        <v>692.32</v>
      </c>
      <c r="G72" s="63">
        <v>692.32</v>
      </c>
      <c r="H72" s="66">
        <v>100</v>
      </c>
    </row>
    <row r="73" spans="1:8" s="56" customFormat="1" ht="63" outlineLevel="5" x14ac:dyDescent="0.25">
      <c r="A73" s="67"/>
      <c r="B73" s="64" t="s">
        <v>501</v>
      </c>
      <c r="C73" s="64" t="s">
        <v>506</v>
      </c>
      <c r="D73" s="64"/>
      <c r="E73" s="65" t="s">
        <v>248</v>
      </c>
      <c r="F73" s="66">
        <v>88.88</v>
      </c>
      <c r="G73" s="66">
        <v>88.88</v>
      </c>
      <c r="H73" s="66">
        <v>100</v>
      </c>
    </row>
    <row r="74" spans="1:8" s="56" customFormat="1" ht="47.25" outlineLevel="7" x14ac:dyDescent="0.25">
      <c r="A74" s="61"/>
      <c r="B74" s="61" t="s">
        <v>501</v>
      </c>
      <c r="C74" s="61" t="s">
        <v>506</v>
      </c>
      <c r="D74" s="61" t="s">
        <v>172</v>
      </c>
      <c r="E74" s="62" t="s">
        <v>173</v>
      </c>
      <c r="F74" s="63">
        <v>88.88</v>
      </c>
      <c r="G74" s="63">
        <v>88.88</v>
      </c>
      <c r="H74" s="66">
        <v>100</v>
      </c>
    </row>
    <row r="75" spans="1:8" s="56" customFormat="1" ht="47.25" outlineLevel="3" x14ac:dyDescent="0.25">
      <c r="A75" s="67"/>
      <c r="B75" s="64" t="s">
        <v>501</v>
      </c>
      <c r="C75" s="64" t="s">
        <v>507</v>
      </c>
      <c r="D75" s="64"/>
      <c r="E75" s="65" t="s">
        <v>249</v>
      </c>
      <c r="F75" s="66">
        <v>210.65</v>
      </c>
      <c r="G75" s="66">
        <v>210.65</v>
      </c>
      <c r="H75" s="66">
        <v>100</v>
      </c>
    </row>
    <row r="76" spans="1:8" s="56" customFormat="1" ht="31.5" outlineLevel="4" x14ac:dyDescent="0.25">
      <c r="A76" s="67"/>
      <c r="B76" s="64" t="s">
        <v>501</v>
      </c>
      <c r="C76" s="64" t="s">
        <v>508</v>
      </c>
      <c r="D76" s="64"/>
      <c r="E76" s="65" t="s">
        <v>250</v>
      </c>
      <c r="F76" s="66">
        <v>210.65</v>
      </c>
      <c r="G76" s="66">
        <v>210.65</v>
      </c>
      <c r="H76" s="66">
        <v>100</v>
      </c>
    </row>
    <row r="77" spans="1:8" s="56" customFormat="1" ht="31.5" outlineLevel="5" x14ac:dyDescent="0.25">
      <c r="A77" s="67"/>
      <c r="B77" s="64" t="s">
        <v>501</v>
      </c>
      <c r="C77" s="64" t="s">
        <v>509</v>
      </c>
      <c r="D77" s="64"/>
      <c r="E77" s="65" t="s">
        <v>251</v>
      </c>
      <c r="F77" s="66">
        <v>210.65</v>
      </c>
      <c r="G77" s="66">
        <v>210.65</v>
      </c>
      <c r="H77" s="66">
        <v>100</v>
      </c>
    </row>
    <row r="78" spans="1:8" s="56" customFormat="1" ht="47.25" outlineLevel="7" x14ac:dyDescent="0.25">
      <c r="A78" s="61"/>
      <c r="B78" s="61" t="s">
        <v>501</v>
      </c>
      <c r="C78" s="61" t="s">
        <v>509</v>
      </c>
      <c r="D78" s="61" t="s">
        <v>172</v>
      </c>
      <c r="E78" s="62" t="s">
        <v>173</v>
      </c>
      <c r="F78" s="63">
        <v>210.65</v>
      </c>
      <c r="G78" s="63">
        <v>210.65</v>
      </c>
      <c r="H78" s="66">
        <v>100</v>
      </c>
    </row>
    <row r="79" spans="1:8" s="56" customFormat="1" ht="15.75" outlineLevel="1" x14ac:dyDescent="0.25">
      <c r="A79" s="67"/>
      <c r="B79" s="64" t="s">
        <v>510</v>
      </c>
      <c r="C79" s="64" t="s">
        <v>492</v>
      </c>
      <c r="D79" s="64"/>
      <c r="E79" s="65" t="s">
        <v>236</v>
      </c>
      <c r="F79" s="66">
        <v>42.88</v>
      </c>
      <c r="G79" s="66">
        <v>42.88</v>
      </c>
      <c r="H79" s="66">
        <v>100</v>
      </c>
    </row>
    <row r="80" spans="1:8" s="56" customFormat="1" ht="63" outlineLevel="2" x14ac:dyDescent="0.25">
      <c r="A80" s="67"/>
      <c r="B80" s="64" t="s">
        <v>510</v>
      </c>
      <c r="C80" s="64" t="s">
        <v>502</v>
      </c>
      <c r="D80" s="64"/>
      <c r="E80" s="65" t="s">
        <v>245</v>
      </c>
      <c r="F80" s="66">
        <v>42.88</v>
      </c>
      <c r="G80" s="66">
        <v>42.88</v>
      </c>
      <c r="H80" s="66">
        <v>100</v>
      </c>
    </row>
    <row r="81" spans="1:8" s="56" customFormat="1" ht="47.25" outlineLevel="3" x14ac:dyDescent="0.25">
      <c r="A81" s="67"/>
      <c r="B81" s="64" t="s">
        <v>510</v>
      </c>
      <c r="C81" s="64" t="s">
        <v>507</v>
      </c>
      <c r="D81" s="64"/>
      <c r="E81" s="65" t="s">
        <v>249</v>
      </c>
      <c r="F81" s="66">
        <v>42.88</v>
      </c>
      <c r="G81" s="66">
        <v>42.88</v>
      </c>
      <c r="H81" s="66">
        <v>100</v>
      </c>
    </row>
    <row r="82" spans="1:8" s="56" customFormat="1" ht="31.5" outlineLevel="4" x14ac:dyDescent="0.25">
      <c r="A82" s="67"/>
      <c r="B82" s="64" t="s">
        <v>510</v>
      </c>
      <c r="C82" s="64" t="s">
        <v>508</v>
      </c>
      <c r="D82" s="64"/>
      <c r="E82" s="65" t="s">
        <v>250</v>
      </c>
      <c r="F82" s="66">
        <v>42.88</v>
      </c>
      <c r="G82" s="66">
        <v>42.88</v>
      </c>
      <c r="H82" s="66">
        <v>100</v>
      </c>
    </row>
    <row r="83" spans="1:8" s="56" customFormat="1" ht="31.5" outlineLevel="5" x14ac:dyDescent="0.25">
      <c r="A83" s="67"/>
      <c r="B83" s="64" t="s">
        <v>510</v>
      </c>
      <c r="C83" s="64" t="s">
        <v>509</v>
      </c>
      <c r="D83" s="64"/>
      <c r="E83" s="65" t="s">
        <v>251</v>
      </c>
      <c r="F83" s="66">
        <v>42.88</v>
      </c>
      <c r="G83" s="66">
        <v>42.88</v>
      </c>
      <c r="H83" s="66">
        <v>100</v>
      </c>
    </row>
    <row r="84" spans="1:8" s="56" customFormat="1" ht="31.5" outlineLevel="7" x14ac:dyDescent="0.25">
      <c r="A84" s="61"/>
      <c r="B84" s="61" t="s">
        <v>510</v>
      </c>
      <c r="C84" s="61" t="s">
        <v>509</v>
      </c>
      <c r="D84" s="61" t="s">
        <v>178</v>
      </c>
      <c r="E84" s="62" t="s">
        <v>179</v>
      </c>
      <c r="F84" s="63">
        <v>42.88</v>
      </c>
      <c r="G84" s="63">
        <v>42.88</v>
      </c>
      <c r="H84" s="66">
        <v>100</v>
      </c>
    </row>
    <row r="85" spans="1:8" s="56" customFormat="1" ht="15.75" outlineLevel="1" x14ac:dyDescent="0.25">
      <c r="A85" s="67"/>
      <c r="B85" s="64" t="s">
        <v>511</v>
      </c>
      <c r="C85" s="64" t="s">
        <v>492</v>
      </c>
      <c r="D85" s="64"/>
      <c r="E85" s="65" t="s">
        <v>236</v>
      </c>
      <c r="F85" s="66">
        <v>18.899999999999999</v>
      </c>
      <c r="G85" s="66">
        <v>18.899999999999999</v>
      </c>
      <c r="H85" s="66">
        <v>100</v>
      </c>
    </row>
    <row r="86" spans="1:8" s="56" customFormat="1" ht="63" outlineLevel="2" x14ac:dyDescent="0.25">
      <c r="A86" s="67"/>
      <c r="B86" s="64" t="s">
        <v>511</v>
      </c>
      <c r="C86" s="64" t="s">
        <v>502</v>
      </c>
      <c r="D86" s="64"/>
      <c r="E86" s="65" t="s">
        <v>245</v>
      </c>
      <c r="F86" s="66">
        <v>18.899999999999999</v>
      </c>
      <c r="G86" s="66">
        <v>18.899999999999999</v>
      </c>
      <c r="H86" s="66">
        <v>100</v>
      </c>
    </row>
    <row r="87" spans="1:8" s="56" customFormat="1" ht="31.5" outlineLevel="3" x14ac:dyDescent="0.25">
      <c r="A87" s="67"/>
      <c r="B87" s="64" t="s">
        <v>511</v>
      </c>
      <c r="C87" s="64" t="s">
        <v>512</v>
      </c>
      <c r="D87" s="64"/>
      <c r="E87" s="65" t="s">
        <v>456</v>
      </c>
      <c r="F87" s="66">
        <v>18.899999999999999</v>
      </c>
      <c r="G87" s="66">
        <v>18.899999999999999</v>
      </c>
      <c r="H87" s="66">
        <v>100</v>
      </c>
    </row>
    <row r="88" spans="1:8" s="56" customFormat="1" ht="47.25" outlineLevel="4" x14ac:dyDescent="0.25">
      <c r="A88" s="67"/>
      <c r="B88" s="64" t="s">
        <v>511</v>
      </c>
      <c r="C88" s="64" t="s">
        <v>513</v>
      </c>
      <c r="D88" s="64"/>
      <c r="E88" s="65" t="s">
        <v>457</v>
      </c>
      <c r="F88" s="66">
        <v>18.899999999999999</v>
      </c>
      <c r="G88" s="66">
        <v>18.899999999999999</v>
      </c>
      <c r="H88" s="66">
        <v>100</v>
      </c>
    </row>
    <row r="89" spans="1:8" s="56" customFormat="1" ht="63" outlineLevel="5" x14ac:dyDescent="0.25">
      <c r="A89" s="67"/>
      <c r="B89" s="64" t="s">
        <v>511</v>
      </c>
      <c r="C89" s="64" t="s">
        <v>514</v>
      </c>
      <c r="D89" s="64"/>
      <c r="E89" s="65" t="s">
        <v>253</v>
      </c>
      <c r="F89" s="66">
        <v>18.899999999999999</v>
      </c>
      <c r="G89" s="66">
        <v>18.899999999999999</v>
      </c>
      <c r="H89" s="66">
        <v>100</v>
      </c>
    </row>
    <row r="90" spans="1:8" s="56" customFormat="1" ht="31.5" outlineLevel="7" x14ac:dyDescent="0.25">
      <c r="A90" s="61"/>
      <c r="B90" s="61" t="s">
        <v>511</v>
      </c>
      <c r="C90" s="61" t="s">
        <v>514</v>
      </c>
      <c r="D90" s="61" t="s">
        <v>178</v>
      </c>
      <c r="E90" s="62" t="s">
        <v>179</v>
      </c>
      <c r="F90" s="63">
        <v>18.899999999999999</v>
      </c>
      <c r="G90" s="63">
        <v>18.899999999999999</v>
      </c>
      <c r="H90" s="66">
        <v>100</v>
      </c>
    </row>
    <row r="91" spans="1:8" s="56" customFormat="1" ht="15.75" outlineLevel="1" x14ac:dyDescent="0.25">
      <c r="A91" s="67"/>
      <c r="B91" s="64" t="s">
        <v>515</v>
      </c>
      <c r="C91" s="64" t="s">
        <v>516</v>
      </c>
      <c r="D91" s="64"/>
      <c r="E91" s="65" t="s">
        <v>236</v>
      </c>
      <c r="F91" s="66">
        <v>150</v>
      </c>
      <c r="G91" s="66">
        <v>150</v>
      </c>
      <c r="H91" s="66">
        <v>100</v>
      </c>
    </row>
    <row r="92" spans="1:8" s="56" customFormat="1" ht="63" outlineLevel="2" x14ac:dyDescent="0.25">
      <c r="A92" s="67"/>
      <c r="B92" s="64" t="s">
        <v>515</v>
      </c>
      <c r="C92" s="64" t="s">
        <v>517</v>
      </c>
      <c r="D92" s="64"/>
      <c r="E92" s="65" t="s">
        <v>421</v>
      </c>
      <c r="F92" s="66">
        <v>150</v>
      </c>
      <c r="G92" s="66">
        <v>150</v>
      </c>
      <c r="H92" s="66">
        <v>100</v>
      </c>
    </row>
    <row r="93" spans="1:8" s="56" customFormat="1" ht="31.5" outlineLevel="3" x14ac:dyDescent="0.25">
      <c r="A93" s="67"/>
      <c r="B93" s="64" t="s">
        <v>515</v>
      </c>
      <c r="C93" s="64" t="s">
        <v>518</v>
      </c>
      <c r="D93" s="64"/>
      <c r="E93" s="65" t="s">
        <v>258</v>
      </c>
      <c r="F93" s="66">
        <v>150</v>
      </c>
      <c r="G93" s="66">
        <v>150</v>
      </c>
      <c r="H93" s="66">
        <v>100</v>
      </c>
    </row>
    <row r="94" spans="1:8" s="56" customFormat="1" ht="47.25" outlineLevel="4" x14ac:dyDescent="0.25">
      <c r="A94" s="67"/>
      <c r="B94" s="64" t="s">
        <v>515</v>
      </c>
      <c r="C94" s="64" t="s">
        <v>519</v>
      </c>
      <c r="D94" s="64"/>
      <c r="E94" s="65" t="s">
        <v>259</v>
      </c>
      <c r="F94" s="66">
        <v>150</v>
      </c>
      <c r="G94" s="66">
        <v>150</v>
      </c>
      <c r="H94" s="66">
        <v>100</v>
      </c>
    </row>
    <row r="95" spans="1:8" s="56" customFormat="1" ht="63" outlineLevel="5" x14ac:dyDescent="0.25">
      <c r="A95" s="67"/>
      <c r="B95" s="64" t="s">
        <v>515</v>
      </c>
      <c r="C95" s="64" t="s">
        <v>520</v>
      </c>
      <c r="D95" s="64"/>
      <c r="E95" s="65" t="s">
        <v>451</v>
      </c>
      <c r="F95" s="66">
        <v>150</v>
      </c>
      <c r="G95" s="66">
        <v>150</v>
      </c>
      <c r="H95" s="66">
        <v>100</v>
      </c>
    </row>
    <row r="96" spans="1:8" s="56" customFormat="1" ht="47.25" outlineLevel="7" x14ac:dyDescent="0.25">
      <c r="A96" s="61"/>
      <c r="B96" s="61" t="s">
        <v>515</v>
      </c>
      <c r="C96" s="61" t="s">
        <v>520</v>
      </c>
      <c r="D96" s="61" t="s">
        <v>172</v>
      </c>
      <c r="E96" s="62" t="s">
        <v>173</v>
      </c>
      <c r="F96" s="63">
        <v>150</v>
      </c>
      <c r="G96" s="63">
        <v>150</v>
      </c>
      <c r="H96" s="66">
        <v>100</v>
      </c>
    </row>
    <row r="97" spans="1:8" s="56" customFormat="1" ht="15.75" outlineLevel="1" x14ac:dyDescent="0.25">
      <c r="A97" s="67"/>
      <c r="B97" s="64" t="s">
        <v>521</v>
      </c>
      <c r="C97" s="64" t="s">
        <v>516</v>
      </c>
      <c r="D97" s="64"/>
      <c r="E97" s="65" t="s">
        <v>236</v>
      </c>
      <c r="F97" s="66">
        <v>23531.48</v>
      </c>
      <c r="G97" s="66">
        <v>23531.48</v>
      </c>
      <c r="H97" s="66">
        <v>100</v>
      </c>
    </row>
    <row r="98" spans="1:8" s="56" customFormat="1" ht="63" outlineLevel="2" x14ac:dyDescent="0.25">
      <c r="A98" s="67"/>
      <c r="B98" s="64" t="s">
        <v>521</v>
      </c>
      <c r="C98" s="64" t="s">
        <v>517</v>
      </c>
      <c r="D98" s="64"/>
      <c r="E98" s="65" t="s">
        <v>421</v>
      </c>
      <c r="F98" s="66">
        <v>23531.48</v>
      </c>
      <c r="G98" s="66">
        <v>23531.48</v>
      </c>
      <c r="H98" s="66">
        <v>100</v>
      </c>
    </row>
    <row r="99" spans="1:8" s="56" customFormat="1" ht="31.5" outlineLevel="3" x14ac:dyDescent="0.25">
      <c r="A99" s="67"/>
      <c r="B99" s="64" t="s">
        <v>521</v>
      </c>
      <c r="C99" s="64" t="s">
        <v>518</v>
      </c>
      <c r="D99" s="64"/>
      <c r="E99" s="65" t="s">
        <v>258</v>
      </c>
      <c r="F99" s="66">
        <v>23531.48</v>
      </c>
      <c r="G99" s="66">
        <v>23531.48</v>
      </c>
      <c r="H99" s="66">
        <v>100</v>
      </c>
    </row>
    <row r="100" spans="1:8" s="56" customFormat="1" ht="47.25" outlineLevel="4" x14ac:dyDescent="0.25">
      <c r="A100" s="67"/>
      <c r="B100" s="64" t="s">
        <v>521</v>
      </c>
      <c r="C100" s="64" t="s">
        <v>522</v>
      </c>
      <c r="D100" s="64"/>
      <c r="E100" s="65" t="s">
        <v>261</v>
      </c>
      <c r="F100" s="66">
        <v>1492.5</v>
      </c>
      <c r="G100" s="66">
        <v>1492.5</v>
      </c>
      <c r="H100" s="66">
        <v>100</v>
      </c>
    </row>
    <row r="101" spans="1:8" s="56" customFormat="1" ht="31.5" outlineLevel="5" x14ac:dyDescent="0.25">
      <c r="A101" s="67"/>
      <c r="B101" s="64" t="s">
        <v>521</v>
      </c>
      <c r="C101" s="64" t="s">
        <v>523</v>
      </c>
      <c r="D101" s="64"/>
      <c r="E101" s="65" t="s">
        <v>262</v>
      </c>
      <c r="F101" s="66">
        <v>1492.5</v>
      </c>
      <c r="G101" s="66">
        <v>1492.5</v>
      </c>
      <c r="H101" s="66">
        <v>100</v>
      </c>
    </row>
    <row r="102" spans="1:8" s="56" customFormat="1" ht="47.25" outlineLevel="7" x14ac:dyDescent="0.25">
      <c r="A102" s="61"/>
      <c r="B102" s="61" t="s">
        <v>521</v>
      </c>
      <c r="C102" s="61" t="s">
        <v>523</v>
      </c>
      <c r="D102" s="61" t="s">
        <v>190</v>
      </c>
      <c r="E102" s="62" t="s">
        <v>191</v>
      </c>
      <c r="F102" s="63">
        <v>1492.5</v>
      </c>
      <c r="G102" s="63">
        <v>1492.5</v>
      </c>
      <c r="H102" s="66">
        <v>100</v>
      </c>
    </row>
    <row r="103" spans="1:8" s="56" customFormat="1" ht="47.25" outlineLevel="4" x14ac:dyDescent="0.25">
      <c r="A103" s="67"/>
      <c r="B103" s="64" t="s">
        <v>521</v>
      </c>
      <c r="C103" s="64" t="s">
        <v>519</v>
      </c>
      <c r="D103" s="64"/>
      <c r="E103" s="65" t="s">
        <v>259</v>
      </c>
      <c r="F103" s="66">
        <v>5038.9799999999996</v>
      </c>
      <c r="G103" s="66">
        <v>5038.9799999999996</v>
      </c>
      <c r="H103" s="66">
        <v>100</v>
      </c>
    </row>
    <row r="104" spans="1:8" s="56" customFormat="1" ht="47.25" outlineLevel="5" x14ac:dyDescent="0.25">
      <c r="A104" s="67"/>
      <c r="B104" s="64" t="s">
        <v>521</v>
      </c>
      <c r="C104" s="64" t="s">
        <v>524</v>
      </c>
      <c r="D104" s="64"/>
      <c r="E104" s="65" t="s">
        <v>263</v>
      </c>
      <c r="F104" s="66">
        <v>8.16</v>
      </c>
      <c r="G104" s="66">
        <v>8.16</v>
      </c>
      <c r="H104" s="66">
        <v>100</v>
      </c>
    </row>
    <row r="105" spans="1:8" s="56" customFormat="1" ht="15.75" outlineLevel="7" x14ac:dyDescent="0.25">
      <c r="A105" s="61"/>
      <c r="B105" s="61" t="s">
        <v>521</v>
      </c>
      <c r="C105" s="61" t="s">
        <v>524</v>
      </c>
      <c r="D105" s="61" t="s">
        <v>174</v>
      </c>
      <c r="E105" s="62" t="s">
        <v>175</v>
      </c>
      <c r="F105" s="63">
        <v>8.16</v>
      </c>
      <c r="G105" s="63">
        <v>8.16</v>
      </c>
      <c r="H105" s="66">
        <v>100</v>
      </c>
    </row>
    <row r="106" spans="1:8" s="56" customFormat="1" ht="94.5" outlineLevel="5" x14ac:dyDescent="0.25">
      <c r="A106" s="67"/>
      <c r="B106" s="64" t="s">
        <v>521</v>
      </c>
      <c r="C106" s="64" t="s">
        <v>525</v>
      </c>
      <c r="D106" s="64"/>
      <c r="E106" s="65" t="s">
        <v>357</v>
      </c>
      <c r="F106" s="66">
        <v>5030.82</v>
      </c>
      <c r="G106" s="66">
        <v>5030.82</v>
      </c>
      <c r="H106" s="66">
        <v>100</v>
      </c>
    </row>
    <row r="107" spans="1:8" s="56" customFormat="1" ht="47.25" outlineLevel="7" x14ac:dyDescent="0.25">
      <c r="A107" s="61"/>
      <c r="B107" s="61" t="s">
        <v>521</v>
      </c>
      <c r="C107" s="61" t="s">
        <v>525</v>
      </c>
      <c r="D107" s="61" t="s">
        <v>172</v>
      </c>
      <c r="E107" s="62" t="s">
        <v>173</v>
      </c>
      <c r="F107" s="63">
        <v>5030.82</v>
      </c>
      <c r="G107" s="63">
        <v>5030.82</v>
      </c>
      <c r="H107" s="66">
        <v>100</v>
      </c>
    </row>
    <row r="108" spans="1:8" s="56" customFormat="1" ht="31.5" outlineLevel="4" x14ac:dyDescent="0.25">
      <c r="A108" s="67"/>
      <c r="B108" s="64" t="s">
        <v>521</v>
      </c>
      <c r="C108" s="64" t="s">
        <v>526</v>
      </c>
      <c r="D108" s="64"/>
      <c r="E108" s="65" t="s">
        <v>527</v>
      </c>
      <c r="F108" s="66">
        <v>17000</v>
      </c>
      <c r="G108" s="66">
        <v>17000</v>
      </c>
      <c r="H108" s="66">
        <v>100</v>
      </c>
    </row>
    <row r="109" spans="1:8" s="56" customFormat="1" ht="47.25" outlineLevel="5" x14ac:dyDescent="0.25">
      <c r="A109" s="67"/>
      <c r="B109" s="64" t="s">
        <v>521</v>
      </c>
      <c r="C109" s="64" t="s">
        <v>528</v>
      </c>
      <c r="D109" s="64"/>
      <c r="E109" s="65" t="s">
        <v>529</v>
      </c>
      <c r="F109" s="66">
        <v>17000</v>
      </c>
      <c r="G109" s="66">
        <v>17000</v>
      </c>
      <c r="H109" s="66">
        <v>100</v>
      </c>
    </row>
    <row r="110" spans="1:8" s="56" customFormat="1" ht="47.25" outlineLevel="7" x14ac:dyDescent="0.25">
      <c r="A110" s="61"/>
      <c r="B110" s="61" t="s">
        <v>521</v>
      </c>
      <c r="C110" s="61" t="s">
        <v>528</v>
      </c>
      <c r="D110" s="61" t="s">
        <v>190</v>
      </c>
      <c r="E110" s="62" t="s">
        <v>191</v>
      </c>
      <c r="F110" s="63">
        <v>17000</v>
      </c>
      <c r="G110" s="63">
        <v>17000</v>
      </c>
      <c r="H110" s="66">
        <v>100</v>
      </c>
    </row>
    <row r="111" spans="1:8" s="56" customFormat="1" ht="47.25" outlineLevel="1" x14ac:dyDescent="0.25">
      <c r="A111" s="67"/>
      <c r="B111" s="64" t="s">
        <v>521</v>
      </c>
      <c r="C111" s="64" t="s">
        <v>474</v>
      </c>
      <c r="D111" s="64"/>
      <c r="E111" s="65" t="s">
        <v>224</v>
      </c>
      <c r="F111" s="66">
        <v>1402.52</v>
      </c>
      <c r="G111" s="66">
        <v>1402.52</v>
      </c>
      <c r="H111" s="66">
        <v>100</v>
      </c>
    </row>
    <row r="112" spans="1:8" s="56" customFormat="1" ht="31.5" outlineLevel="2" x14ac:dyDescent="0.25">
      <c r="A112" s="67"/>
      <c r="B112" s="64" t="s">
        <v>521</v>
      </c>
      <c r="C112" s="64" t="s">
        <v>530</v>
      </c>
      <c r="D112" s="64"/>
      <c r="E112" s="65" t="s">
        <v>240</v>
      </c>
      <c r="F112" s="66">
        <v>1402.52</v>
      </c>
      <c r="G112" s="66">
        <v>1402.52</v>
      </c>
      <c r="H112" s="66">
        <v>100</v>
      </c>
    </row>
    <row r="113" spans="1:8" s="56" customFormat="1" ht="31.5" outlineLevel="3" x14ac:dyDescent="0.25">
      <c r="A113" s="67"/>
      <c r="B113" s="64" t="s">
        <v>521</v>
      </c>
      <c r="C113" s="64" t="s">
        <v>531</v>
      </c>
      <c r="D113" s="64"/>
      <c r="E113" s="65" t="s">
        <v>364</v>
      </c>
      <c r="F113" s="66">
        <v>1402.52</v>
      </c>
      <c r="G113" s="66">
        <v>1402.52</v>
      </c>
      <c r="H113" s="66">
        <v>100</v>
      </c>
    </row>
    <row r="114" spans="1:8" s="56" customFormat="1" ht="47.25" outlineLevel="7" x14ac:dyDescent="0.25">
      <c r="A114" s="61"/>
      <c r="B114" s="61" t="s">
        <v>521</v>
      </c>
      <c r="C114" s="61" t="s">
        <v>531</v>
      </c>
      <c r="D114" s="61" t="s">
        <v>172</v>
      </c>
      <c r="E114" s="62" t="s">
        <v>173</v>
      </c>
      <c r="F114" s="63">
        <v>1402.52</v>
      </c>
      <c r="G114" s="63">
        <v>1402.52</v>
      </c>
      <c r="H114" s="66">
        <v>100</v>
      </c>
    </row>
    <row r="115" spans="1:8" s="56" customFormat="1" ht="47.25" outlineLevel="1" x14ac:dyDescent="0.25">
      <c r="A115" s="67"/>
      <c r="B115" s="64" t="s">
        <v>532</v>
      </c>
      <c r="C115" s="64" t="s">
        <v>474</v>
      </c>
      <c r="D115" s="64"/>
      <c r="E115" s="65" t="s">
        <v>224</v>
      </c>
      <c r="F115" s="66">
        <v>2514.65</v>
      </c>
      <c r="G115" s="66">
        <v>2514.65</v>
      </c>
      <c r="H115" s="66">
        <v>100</v>
      </c>
    </row>
    <row r="116" spans="1:8" s="56" customFormat="1" ht="31.5" outlineLevel="2" x14ac:dyDescent="0.25">
      <c r="A116" s="67"/>
      <c r="B116" s="64" t="s">
        <v>532</v>
      </c>
      <c r="C116" s="64" t="s">
        <v>533</v>
      </c>
      <c r="D116" s="64"/>
      <c r="E116" s="65" t="s">
        <v>241</v>
      </c>
      <c r="F116" s="66">
        <v>2514.65</v>
      </c>
      <c r="G116" s="66">
        <v>2514.65</v>
      </c>
      <c r="H116" s="66">
        <v>100</v>
      </c>
    </row>
    <row r="117" spans="1:8" s="56" customFormat="1" ht="78.75" outlineLevel="3" x14ac:dyDescent="0.25">
      <c r="A117" s="67"/>
      <c r="B117" s="64" t="s">
        <v>532</v>
      </c>
      <c r="C117" s="64" t="s">
        <v>534</v>
      </c>
      <c r="D117" s="64"/>
      <c r="E117" s="65" t="s">
        <v>277</v>
      </c>
      <c r="F117" s="66">
        <v>2514.65</v>
      </c>
      <c r="G117" s="66">
        <v>2514.65</v>
      </c>
      <c r="H117" s="66">
        <v>100</v>
      </c>
    </row>
    <row r="118" spans="1:8" s="56" customFormat="1" ht="31.5" outlineLevel="7" x14ac:dyDescent="0.25">
      <c r="A118" s="61"/>
      <c r="B118" s="61" t="s">
        <v>532</v>
      </c>
      <c r="C118" s="61" t="s">
        <v>534</v>
      </c>
      <c r="D118" s="61" t="s">
        <v>178</v>
      </c>
      <c r="E118" s="62" t="s">
        <v>179</v>
      </c>
      <c r="F118" s="63">
        <v>2514.65</v>
      </c>
      <c r="G118" s="63">
        <v>2514.65</v>
      </c>
      <c r="H118" s="66">
        <v>100</v>
      </c>
    </row>
    <row r="119" spans="1:8" s="56" customFormat="1" ht="15.75" outlineLevel="1" x14ac:dyDescent="0.25">
      <c r="A119" s="67"/>
      <c r="B119" s="64" t="s">
        <v>535</v>
      </c>
      <c r="C119" s="64" t="s">
        <v>516</v>
      </c>
      <c r="D119" s="64"/>
      <c r="E119" s="65" t="s">
        <v>236</v>
      </c>
      <c r="F119" s="66">
        <v>4074.74</v>
      </c>
      <c r="G119" s="66">
        <v>4074.74</v>
      </c>
      <c r="H119" s="66">
        <v>100</v>
      </c>
    </row>
    <row r="120" spans="1:8" s="56" customFormat="1" ht="47.25" outlineLevel="2" x14ac:dyDescent="0.25">
      <c r="A120" s="67"/>
      <c r="B120" s="64" t="s">
        <v>535</v>
      </c>
      <c r="C120" s="64" t="s">
        <v>536</v>
      </c>
      <c r="D120" s="64"/>
      <c r="E120" s="65" t="s">
        <v>278</v>
      </c>
      <c r="F120" s="66">
        <v>4074.74</v>
      </c>
      <c r="G120" s="66">
        <v>4074.74</v>
      </c>
      <c r="H120" s="66">
        <v>100</v>
      </c>
    </row>
    <row r="121" spans="1:8" s="56" customFormat="1" ht="31.5" outlineLevel="3" x14ac:dyDescent="0.25">
      <c r="A121" s="67"/>
      <c r="B121" s="64" t="s">
        <v>535</v>
      </c>
      <c r="C121" s="64" t="s">
        <v>537</v>
      </c>
      <c r="D121" s="64"/>
      <c r="E121" s="65" t="s">
        <v>279</v>
      </c>
      <c r="F121" s="66">
        <v>4074.74</v>
      </c>
      <c r="G121" s="66">
        <v>4074.74</v>
      </c>
      <c r="H121" s="66">
        <v>100</v>
      </c>
    </row>
    <row r="122" spans="1:8" s="56" customFormat="1" ht="31.5" outlineLevel="4" x14ac:dyDescent="0.25">
      <c r="A122" s="67"/>
      <c r="B122" s="64" t="s">
        <v>535</v>
      </c>
      <c r="C122" s="64" t="s">
        <v>538</v>
      </c>
      <c r="D122" s="64"/>
      <c r="E122" s="65" t="s">
        <v>280</v>
      </c>
      <c r="F122" s="66">
        <v>4074.74</v>
      </c>
      <c r="G122" s="66">
        <v>4074.74</v>
      </c>
      <c r="H122" s="66">
        <v>100</v>
      </c>
    </row>
    <row r="123" spans="1:8" s="56" customFormat="1" ht="15.75" outlineLevel="5" x14ac:dyDescent="0.25">
      <c r="A123" s="67"/>
      <c r="B123" s="64" t="s">
        <v>535</v>
      </c>
      <c r="C123" s="64" t="s">
        <v>539</v>
      </c>
      <c r="D123" s="64"/>
      <c r="E123" s="65" t="s">
        <v>281</v>
      </c>
      <c r="F123" s="66">
        <v>2703.29</v>
      </c>
      <c r="G123" s="66">
        <v>2703.29</v>
      </c>
      <c r="H123" s="66">
        <v>100</v>
      </c>
    </row>
    <row r="124" spans="1:8" s="56" customFormat="1" ht="31.5" outlineLevel="7" x14ac:dyDescent="0.25">
      <c r="A124" s="61"/>
      <c r="B124" s="61" t="s">
        <v>535</v>
      </c>
      <c r="C124" s="61" t="s">
        <v>539</v>
      </c>
      <c r="D124" s="61" t="s">
        <v>178</v>
      </c>
      <c r="E124" s="62" t="s">
        <v>179</v>
      </c>
      <c r="F124" s="63">
        <v>2703.29</v>
      </c>
      <c r="G124" s="63">
        <v>2703.29</v>
      </c>
      <c r="H124" s="66">
        <v>100</v>
      </c>
    </row>
    <row r="125" spans="1:8" s="56" customFormat="1" ht="141.75" outlineLevel="5" x14ac:dyDescent="0.25">
      <c r="A125" s="67"/>
      <c r="B125" s="64" t="s">
        <v>535</v>
      </c>
      <c r="C125" s="64" t="s">
        <v>540</v>
      </c>
      <c r="D125" s="64"/>
      <c r="E125" s="68" t="s">
        <v>282</v>
      </c>
      <c r="F125" s="66">
        <v>1371.45</v>
      </c>
      <c r="G125" s="66">
        <v>1371.45</v>
      </c>
      <c r="H125" s="66">
        <v>100</v>
      </c>
    </row>
    <row r="126" spans="1:8" s="56" customFormat="1" ht="31.5" outlineLevel="7" x14ac:dyDescent="0.25">
      <c r="A126" s="61"/>
      <c r="B126" s="61" t="s">
        <v>535</v>
      </c>
      <c r="C126" s="61" t="s">
        <v>540</v>
      </c>
      <c r="D126" s="61" t="s">
        <v>178</v>
      </c>
      <c r="E126" s="62" t="s">
        <v>179</v>
      </c>
      <c r="F126" s="63">
        <v>1371.45</v>
      </c>
      <c r="G126" s="63">
        <v>1371.45</v>
      </c>
      <c r="H126" s="66">
        <v>100</v>
      </c>
    </row>
    <row r="127" spans="1:8" s="56" customFormat="1" ht="47.25" outlineLevel="1" x14ac:dyDescent="0.25">
      <c r="A127" s="67"/>
      <c r="B127" s="64" t="s">
        <v>480</v>
      </c>
      <c r="C127" s="64" t="s">
        <v>474</v>
      </c>
      <c r="D127" s="64"/>
      <c r="E127" s="65" t="s">
        <v>224</v>
      </c>
      <c r="F127" s="66">
        <v>544.30999999999995</v>
      </c>
      <c r="G127" s="66">
        <v>544.30999999999995</v>
      </c>
      <c r="H127" s="66">
        <v>100</v>
      </c>
    </row>
    <row r="128" spans="1:8" s="56" customFormat="1" ht="31.5" outlineLevel="2" x14ac:dyDescent="0.25">
      <c r="A128" s="67"/>
      <c r="B128" s="64" t="s">
        <v>480</v>
      </c>
      <c r="C128" s="64" t="s">
        <v>533</v>
      </c>
      <c r="D128" s="64"/>
      <c r="E128" s="65" t="s">
        <v>241</v>
      </c>
      <c r="F128" s="66">
        <v>544.30999999999995</v>
      </c>
      <c r="G128" s="66">
        <v>544.30999999999995</v>
      </c>
      <c r="H128" s="66">
        <v>100</v>
      </c>
    </row>
    <row r="129" spans="1:8" s="56" customFormat="1" ht="31.5" outlineLevel="3" x14ac:dyDescent="0.25">
      <c r="A129" s="67"/>
      <c r="B129" s="64" t="s">
        <v>480</v>
      </c>
      <c r="C129" s="64" t="s">
        <v>541</v>
      </c>
      <c r="D129" s="64"/>
      <c r="E129" s="65" t="s">
        <v>393</v>
      </c>
      <c r="F129" s="66">
        <v>544.30999999999995</v>
      </c>
      <c r="G129" s="66">
        <v>544.30999999999995</v>
      </c>
      <c r="H129" s="66">
        <v>100</v>
      </c>
    </row>
    <row r="130" spans="1:8" s="56" customFormat="1" ht="47.25" outlineLevel="7" x14ac:dyDescent="0.25">
      <c r="A130" s="61"/>
      <c r="B130" s="61" t="s">
        <v>480</v>
      </c>
      <c r="C130" s="61" t="s">
        <v>541</v>
      </c>
      <c r="D130" s="61" t="s">
        <v>184</v>
      </c>
      <c r="E130" s="62" t="s">
        <v>185</v>
      </c>
      <c r="F130" s="63">
        <v>544.30999999999995</v>
      </c>
      <c r="G130" s="63">
        <v>544.30999999999995</v>
      </c>
      <c r="H130" s="66">
        <v>100</v>
      </c>
    </row>
    <row r="131" spans="1:8" s="69" customFormat="1" ht="78.75" x14ac:dyDescent="0.25">
      <c r="A131" s="57" t="s">
        <v>284</v>
      </c>
      <c r="B131" s="59"/>
      <c r="C131" s="59"/>
      <c r="D131" s="59"/>
      <c r="E131" s="58" t="s">
        <v>542</v>
      </c>
      <c r="F131" s="60">
        <v>46985.05</v>
      </c>
      <c r="G131" s="60">
        <v>46985.05</v>
      </c>
      <c r="H131" s="60">
        <v>100</v>
      </c>
    </row>
    <row r="132" spans="1:8" s="56" customFormat="1" ht="15.75" outlineLevel="1" x14ac:dyDescent="0.25">
      <c r="A132" s="67"/>
      <c r="B132" s="64" t="s">
        <v>491</v>
      </c>
      <c r="C132" s="64" t="s">
        <v>492</v>
      </c>
      <c r="D132" s="64"/>
      <c r="E132" s="65" t="s">
        <v>236</v>
      </c>
      <c r="F132" s="66">
        <v>7810.83</v>
      </c>
      <c r="G132" s="66">
        <v>7810.83</v>
      </c>
      <c r="H132" s="66">
        <v>100</v>
      </c>
    </row>
    <row r="133" spans="1:8" s="56" customFormat="1" ht="63" outlineLevel="2" x14ac:dyDescent="0.25">
      <c r="A133" s="67"/>
      <c r="B133" s="64" t="s">
        <v>491</v>
      </c>
      <c r="C133" s="64" t="s">
        <v>493</v>
      </c>
      <c r="D133" s="64"/>
      <c r="E133" s="65" t="s">
        <v>285</v>
      </c>
      <c r="F133" s="66">
        <v>7810.83</v>
      </c>
      <c r="G133" s="66">
        <v>7810.83</v>
      </c>
      <c r="H133" s="66">
        <v>100</v>
      </c>
    </row>
    <row r="134" spans="1:8" s="56" customFormat="1" ht="47.25" outlineLevel="3" x14ac:dyDescent="0.25">
      <c r="A134" s="67"/>
      <c r="B134" s="64" t="s">
        <v>491</v>
      </c>
      <c r="C134" s="64" t="s">
        <v>543</v>
      </c>
      <c r="D134" s="64"/>
      <c r="E134" s="65" t="s">
        <v>286</v>
      </c>
      <c r="F134" s="66">
        <v>7810.83</v>
      </c>
      <c r="G134" s="66">
        <v>7810.83</v>
      </c>
      <c r="H134" s="66">
        <v>100</v>
      </c>
    </row>
    <row r="135" spans="1:8" s="56" customFormat="1" ht="31.5" outlineLevel="4" x14ac:dyDescent="0.25">
      <c r="A135" s="67"/>
      <c r="B135" s="64" t="s">
        <v>491</v>
      </c>
      <c r="C135" s="64" t="s">
        <v>544</v>
      </c>
      <c r="D135" s="64"/>
      <c r="E135" s="65" t="s">
        <v>287</v>
      </c>
      <c r="F135" s="66">
        <v>1067.1300000000001</v>
      </c>
      <c r="G135" s="66">
        <v>1067.1300000000001</v>
      </c>
      <c r="H135" s="66">
        <v>100</v>
      </c>
    </row>
    <row r="136" spans="1:8" s="56" customFormat="1" ht="15.75" outlineLevel="5" x14ac:dyDescent="0.25">
      <c r="A136" s="67"/>
      <c r="B136" s="64" t="s">
        <v>491</v>
      </c>
      <c r="C136" s="64" t="s">
        <v>545</v>
      </c>
      <c r="D136" s="64"/>
      <c r="E136" s="65" t="s">
        <v>288</v>
      </c>
      <c r="F136" s="66">
        <v>41</v>
      </c>
      <c r="G136" s="66">
        <v>41</v>
      </c>
      <c r="H136" s="66">
        <v>100</v>
      </c>
    </row>
    <row r="137" spans="1:8" s="56" customFormat="1" ht="47.25" outlineLevel="7" x14ac:dyDescent="0.25">
      <c r="A137" s="61"/>
      <c r="B137" s="61" t="s">
        <v>491</v>
      </c>
      <c r="C137" s="61" t="s">
        <v>545</v>
      </c>
      <c r="D137" s="61" t="s">
        <v>172</v>
      </c>
      <c r="E137" s="62" t="s">
        <v>173</v>
      </c>
      <c r="F137" s="63">
        <v>41</v>
      </c>
      <c r="G137" s="63">
        <v>41</v>
      </c>
      <c r="H137" s="66">
        <v>100</v>
      </c>
    </row>
    <row r="138" spans="1:8" s="56" customFormat="1" ht="31.5" outlineLevel="5" x14ac:dyDescent="0.25">
      <c r="A138" s="67"/>
      <c r="B138" s="64" t="s">
        <v>491</v>
      </c>
      <c r="C138" s="64" t="s">
        <v>546</v>
      </c>
      <c r="D138" s="64"/>
      <c r="E138" s="65" t="s">
        <v>289</v>
      </c>
      <c r="F138" s="66">
        <v>968.13</v>
      </c>
      <c r="G138" s="66">
        <v>968.13</v>
      </c>
      <c r="H138" s="66">
        <v>100</v>
      </c>
    </row>
    <row r="139" spans="1:8" s="56" customFormat="1" ht="47.25" outlineLevel="7" x14ac:dyDescent="0.25">
      <c r="A139" s="61"/>
      <c r="B139" s="61" t="s">
        <v>491</v>
      </c>
      <c r="C139" s="61" t="s">
        <v>546</v>
      </c>
      <c r="D139" s="61" t="s">
        <v>172</v>
      </c>
      <c r="E139" s="62" t="s">
        <v>173</v>
      </c>
      <c r="F139" s="63">
        <v>968.13</v>
      </c>
      <c r="G139" s="63">
        <v>968.13</v>
      </c>
      <c r="H139" s="66">
        <v>100</v>
      </c>
    </row>
    <row r="140" spans="1:8" s="56" customFormat="1" ht="63" outlineLevel="5" x14ac:dyDescent="0.25">
      <c r="A140" s="67"/>
      <c r="B140" s="64" t="s">
        <v>491</v>
      </c>
      <c r="C140" s="64" t="s">
        <v>547</v>
      </c>
      <c r="D140" s="64"/>
      <c r="E140" s="65" t="s">
        <v>290</v>
      </c>
      <c r="F140" s="66">
        <v>58</v>
      </c>
      <c r="G140" s="66">
        <v>58</v>
      </c>
      <c r="H140" s="66">
        <v>100</v>
      </c>
    </row>
    <row r="141" spans="1:8" s="56" customFormat="1" ht="47.25" outlineLevel="7" x14ac:dyDescent="0.25">
      <c r="A141" s="61"/>
      <c r="B141" s="61" t="s">
        <v>491</v>
      </c>
      <c r="C141" s="61" t="s">
        <v>547</v>
      </c>
      <c r="D141" s="61" t="s">
        <v>172</v>
      </c>
      <c r="E141" s="62" t="s">
        <v>173</v>
      </c>
      <c r="F141" s="63">
        <v>58</v>
      </c>
      <c r="G141" s="63">
        <v>58</v>
      </c>
      <c r="H141" s="66">
        <v>100</v>
      </c>
    </row>
    <row r="142" spans="1:8" s="56" customFormat="1" ht="63" outlineLevel="4" x14ac:dyDescent="0.25">
      <c r="A142" s="67"/>
      <c r="B142" s="64" t="s">
        <v>491</v>
      </c>
      <c r="C142" s="64" t="s">
        <v>548</v>
      </c>
      <c r="D142" s="64"/>
      <c r="E142" s="65" t="s">
        <v>549</v>
      </c>
      <c r="F142" s="66">
        <v>6743.7</v>
      </c>
      <c r="G142" s="66">
        <v>6743.7</v>
      </c>
      <c r="H142" s="66">
        <v>100</v>
      </c>
    </row>
    <row r="143" spans="1:8" s="56" customFormat="1" ht="78.75" outlineLevel="5" x14ac:dyDescent="0.25">
      <c r="A143" s="67"/>
      <c r="B143" s="64" t="s">
        <v>491</v>
      </c>
      <c r="C143" s="64" t="s">
        <v>550</v>
      </c>
      <c r="D143" s="64"/>
      <c r="E143" s="65" t="s">
        <v>452</v>
      </c>
      <c r="F143" s="66">
        <v>6743.7</v>
      </c>
      <c r="G143" s="66">
        <v>6743.7</v>
      </c>
      <c r="H143" s="66">
        <v>100</v>
      </c>
    </row>
    <row r="144" spans="1:8" s="56" customFormat="1" ht="47.25" outlineLevel="7" x14ac:dyDescent="0.25">
      <c r="A144" s="61"/>
      <c r="B144" s="61" t="s">
        <v>491</v>
      </c>
      <c r="C144" s="61" t="s">
        <v>550</v>
      </c>
      <c r="D144" s="61" t="s">
        <v>184</v>
      </c>
      <c r="E144" s="62" t="s">
        <v>185</v>
      </c>
      <c r="F144" s="63">
        <v>6743.7</v>
      </c>
      <c r="G144" s="63">
        <v>6743.7</v>
      </c>
      <c r="H144" s="66">
        <v>100</v>
      </c>
    </row>
    <row r="145" spans="1:8" s="56" customFormat="1" ht="47.25" outlineLevel="1" x14ac:dyDescent="0.25">
      <c r="A145" s="67"/>
      <c r="B145" s="64" t="s">
        <v>491</v>
      </c>
      <c r="C145" s="64" t="s">
        <v>474</v>
      </c>
      <c r="D145" s="64"/>
      <c r="E145" s="65" t="s">
        <v>224</v>
      </c>
      <c r="F145" s="66">
        <v>2603.5</v>
      </c>
      <c r="G145" s="66">
        <v>2603.5</v>
      </c>
      <c r="H145" s="66">
        <v>100</v>
      </c>
    </row>
    <row r="146" spans="1:8" s="56" customFormat="1" ht="31.5" outlineLevel="2" x14ac:dyDescent="0.25">
      <c r="A146" s="67"/>
      <c r="B146" s="64" t="s">
        <v>491</v>
      </c>
      <c r="C146" s="64" t="s">
        <v>475</v>
      </c>
      <c r="D146" s="64"/>
      <c r="E146" s="65" t="s">
        <v>225</v>
      </c>
      <c r="F146" s="66">
        <v>2603.5</v>
      </c>
      <c r="G146" s="66">
        <v>2603.5</v>
      </c>
      <c r="H146" s="66">
        <v>100</v>
      </c>
    </row>
    <row r="147" spans="1:8" s="56" customFormat="1" ht="110.25" outlineLevel="3" x14ac:dyDescent="0.25">
      <c r="A147" s="67"/>
      <c r="B147" s="64" t="s">
        <v>491</v>
      </c>
      <c r="C147" s="64" t="s">
        <v>551</v>
      </c>
      <c r="D147" s="64"/>
      <c r="E147" s="65" t="s">
        <v>234</v>
      </c>
      <c r="F147" s="66">
        <v>7.6</v>
      </c>
      <c r="G147" s="66">
        <v>7.6</v>
      </c>
      <c r="H147" s="66">
        <v>100</v>
      </c>
    </row>
    <row r="148" spans="1:8" s="56" customFormat="1" ht="110.25" outlineLevel="7" x14ac:dyDescent="0.25">
      <c r="A148" s="61"/>
      <c r="B148" s="61" t="s">
        <v>491</v>
      </c>
      <c r="C148" s="61" t="s">
        <v>551</v>
      </c>
      <c r="D148" s="61" t="s">
        <v>168</v>
      </c>
      <c r="E148" s="62" t="s">
        <v>169</v>
      </c>
      <c r="F148" s="63">
        <v>7.6</v>
      </c>
      <c r="G148" s="63">
        <v>7.6</v>
      </c>
      <c r="H148" s="66">
        <v>100</v>
      </c>
    </row>
    <row r="149" spans="1:8" s="56" customFormat="1" ht="31.5" outlineLevel="3" x14ac:dyDescent="0.25">
      <c r="A149" s="67"/>
      <c r="B149" s="64" t="s">
        <v>491</v>
      </c>
      <c r="C149" s="64" t="s">
        <v>476</v>
      </c>
      <c r="D149" s="64"/>
      <c r="E149" s="65" t="s">
        <v>226</v>
      </c>
      <c r="F149" s="66">
        <v>2595.9</v>
      </c>
      <c r="G149" s="66">
        <v>2595.9</v>
      </c>
      <c r="H149" s="66">
        <v>100</v>
      </c>
    </row>
    <row r="150" spans="1:8" s="56" customFormat="1" ht="110.25" outlineLevel="7" x14ac:dyDescent="0.25">
      <c r="A150" s="61"/>
      <c r="B150" s="61" t="s">
        <v>491</v>
      </c>
      <c r="C150" s="61" t="s">
        <v>476</v>
      </c>
      <c r="D150" s="61" t="s">
        <v>168</v>
      </c>
      <c r="E150" s="62" t="s">
        <v>169</v>
      </c>
      <c r="F150" s="63">
        <v>2459.77</v>
      </c>
      <c r="G150" s="63">
        <v>2459.77</v>
      </c>
      <c r="H150" s="66">
        <v>100</v>
      </c>
    </row>
    <row r="151" spans="1:8" s="56" customFormat="1" ht="47.25" outlineLevel="7" x14ac:dyDescent="0.25">
      <c r="A151" s="61"/>
      <c r="B151" s="61" t="s">
        <v>491</v>
      </c>
      <c r="C151" s="61" t="s">
        <v>476</v>
      </c>
      <c r="D151" s="61" t="s">
        <v>172</v>
      </c>
      <c r="E151" s="62" t="s">
        <v>173</v>
      </c>
      <c r="F151" s="63">
        <v>136.13</v>
      </c>
      <c r="G151" s="63">
        <v>136.13</v>
      </c>
      <c r="H151" s="66">
        <v>100</v>
      </c>
    </row>
    <row r="152" spans="1:8" s="56" customFormat="1" ht="15.75" outlineLevel="1" x14ac:dyDescent="0.25">
      <c r="A152" s="67"/>
      <c r="B152" s="64" t="s">
        <v>501</v>
      </c>
      <c r="C152" s="64" t="s">
        <v>492</v>
      </c>
      <c r="D152" s="64"/>
      <c r="E152" s="65" t="s">
        <v>236</v>
      </c>
      <c r="F152" s="66">
        <v>44.64</v>
      </c>
      <c r="G152" s="66">
        <v>44.64</v>
      </c>
      <c r="H152" s="66">
        <v>100</v>
      </c>
    </row>
    <row r="153" spans="1:8" s="56" customFormat="1" ht="63" outlineLevel="2" x14ac:dyDescent="0.25">
      <c r="A153" s="67"/>
      <c r="B153" s="64" t="s">
        <v>501</v>
      </c>
      <c r="C153" s="64" t="s">
        <v>502</v>
      </c>
      <c r="D153" s="64"/>
      <c r="E153" s="65" t="s">
        <v>245</v>
      </c>
      <c r="F153" s="66">
        <v>44.64</v>
      </c>
      <c r="G153" s="66">
        <v>44.64</v>
      </c>
      <c r="H153" s="66">
        <v>100</v>
      </c>
    </row>
    <row r="154" spans="1:8" s="56" customFormat="1" ht="126" outlineLevel="3" x14ac:dyDescent="0.25">
      <c r="A154" s="67"/>
      <c r="B154" s="64" t="s">
        <v>501</v>
      </c>
      <c r="C154" s="64" t="s">
        <v>503</v>
      </c>
      <c r="D154" s="64"/>
      <c r="E154" s="65" t="s">
        <v>246</v>
      </c>
      <c r="F154" s="66">
        <v>44.64</v>
      </c>
      <c r="G154" s="66">
        <v>44.64</v>
      </c>
      <c r="H154" s="66">
        <v>100</v>
      </c>
    </row>
    <row r="155" spans="1:8" s="56" customFormat="1" ht="47.25" outlineLevel="4" x14ac:dyDescent="0.25">
      <c r="A155" s="67"/>
      <c r="B155" s="64" t="s">
        <v>501</v>
      </c>
      <c r="C155" s="64" t="s">
        <v>552</v>
      </c>
      <c r="D155" s="64"/>
      <c r="E155" s="65" t="s">
        <v>257</v>
      </c>
      <c r="F155" s="66">
        <v>44.64</v>
      </c>
      <c r="G155" s="66">
        <v>44.64</v>
      </c>
      <c r="H155" s="66">
        <v>100</v>
      </c>
    </row>
    <row r="156" spans="1:8" s="56" customFormat="1" ht="31.5" outlineLevel="5" x14ac:dyDescent="0.25">
      <c r="A156" s="67"/>
      <c r="B156" s="64" t="s">
        <v>501</v>
      </c>
      <c r="C156" s="64" t="s">
        <v>553</v>
      </c>
      <c r="D156" s="64"/>
      <c r="E156" s="65" t="s">
        <v>453</v>
      </c>
      <c r="F156" s="66">
        <v>44.64</v>
      </c>
      <c r="G156" s="66">
        <v>44.64</v>
      </c>
      <c r="H156" s="66">
        <v>100</v>
      </c>
    </row>
    <row r="157" spans="1:8" s="56" customFormat="1" ht="47.25" outlineLevel="7" x14ac:dyDescent="0.25">
      <c r="A157" s="61"/>
      <c r="B157" s="61" t="s">
        <v>501</v>
      </c>
      <c r="C157" s="61" t="s">
        <v>553</v>
      </c>
      <c r="D157" s="61" t="s">
        <v>172</v>
      </c>
      <c r="E157" s="62" t="s">
        <v>173</v>
      </c>
      <c r="F157" s="63">
        <v>44.64</v>
      </c>
      <c r="G157" s="63">
        <v>44.64</v>
      </c>
      <c r="H157" s="66">
        <v>100</v>
      </c>
    </row>
    <row r="158" spans="1:8" s="56" customFormat="1" ht="15.75" outlineLevel="1" x14ac:dyDescent="0.25">
      <c r="A158" s="67"/>
      <c r="B158" s="64" t="s">
        <v>554</v>
      </c>
      <c r="C158" s="64" t="s">
        <v>516</v>
      </c>
      <c r="D158" s="64"/>
      <c r="E158" s="65" t="s">
        <v>236</v>
      </c>
      <c r="F158" s="66">
        <v>26710.51</v>
      </c>
      <c r="G158" s="66">
        <v>26710.51</v>
      </c>
      <c r="H158" s="66">
        <v>100</v>
      </c>
    </row>
    <row r="159" spans="1:8" s="56" customFormat="1" ht="47.25" outlineLevel="2" x14ac:dyDescent="0.25">
      <c r="A159" s="67"/>
      <c r="B159" s="64" t="s">
        <v>554</v>
      </c>
      <c r="C159" s="64" t="s">
        <v>555</v>
      </c>
      <c r="D159" s="64"/>
      <c r="E159" s="65" t="s">
        <v>291</v>
      </c>
      <c r="F159" s="66">
        <v>26710.51</v>
      </c>
      <c r="G159" s="66">
        <v>26710.51</v>
      </c>
      <c r="H159" s="66">
        <v>100</v>
      </c>
    </row>
    <row r="160" spans="1:8" s="56" customFormat="1" ht="31.5" outlineLevel="3" x14ac:dyDescent="0.25">
      <c r="A160" s="67"/>
      <c r="B160" s="64" t="s">
        <v>554</v>
      </c>
      <c r="C160" s="64" t="s">
        <v>556</v>
      </c>
      <c r="D160" s="64"/>
      <c r="E160" s="65" t="s">
        <v>292</v>
      </c>
      <c r="F160" s="66">
        <v>23555.21</v>
      </c>
      <c r="G160" s="66">
        <v>23555.21</v>
      </c>
      <c r="H160" s="66">
        <v>100</v>
      </c>
    </row>
    <row r="161" spans="1:8" s="56" customFormat="1" ht="31.5" outlineLevel="4" x14ac:dyDescent="0.25">
      <c r="A161" s="67"/>
      <c r="B161" s="64" t="s">
        <v>554</v>
      </c>
      <c r="C161" s="64" t="s">
        <v>557</v>
      </c>
      <c r="D161" s="64"/>
      <c r="E161" s="65" t="s">
        <v>293</v>
      </c>
      <c r="F161" s="66">
        <v>23555.21</v>
      </c>
      <c r="G161" s="66">
        <v>23555.21</v>
      </c>
      <c r="H161" s="66">
        <v>100</v>
      </c>
    </row>
    <row r="162" spans="1:8" s="56" customFormat="1" ht="31.5" outlineLevel="5" x14ac:dyDescent="0.25">
      <c r="A162" s="67"/>
      <c r="B162" s="64" t="s">
        <v>554</v>
      </c>
      <c r="C162" s="64" t="s">
        <v>558</v>
      </c>
      <c r="D162" s="64"/>
      <c r="E162" s="65" t="s">
        <v>294</v>
      </c>
      <c r="F162" s="66">
        <v>16599.34</v>
      </c>
      <c r="G162" s="66">
        <v>16599.34</v>
      </c>
      <c r="H162" s="66">
        <v>100</v>
      </c>
    </row>
    <row r="163" spans="1:8" s="56" customFormat="1" ht="47.25" outlineLevel="7" x14ac:dyDescent="0.25">
      <c r="A163" s="61"/>
      <c r="B163" s="61" t="s">
        <v>554</v>
      </c>
      <c r="C163" s="61" t="s">
        <v>558</v>
      </c>
      <c r="D163" s="61" t="s">
        <v>172</v>
      </c>
      <c r="E163" s="62" t="s">
        <v>173</v>
      </c>
      <c r="F163" s="63">
        <v>13336.95</v>
      </c>
      <c r="G163" s="63">
        <v>13336.95</v>
      </c>
      <c r="H163" s="66">
        <v>100</v>
      </c>
    </row>
    <row r="164" spans="1:8" s="56" customFormat="1" ht="47.25" outlineLevel="7" x14ac:dyDescent="0.25">
      <c r="A164" s="61"/>
      <c r="B164" s="61" t="s">
        <v>554</v>
      </c>
      <c r="C164" s="61" t="s">
        <v>558</v>
      </c>
      <c r="D164" s="61" t="s">
        <v>184</v>
      </c>
      <c r="E164" s="62" t="s">
        <v>185</v>
      </c>
      <c r="F164" s="63">
        <v>3262.39</v>
      </c>
      <c r="G164" s="63">
        <v>3262.39</v>
      </c>
      <c r="H164" s="66">
        <v>100</v>
      </c>
    </row>
    <row r="165" spans="1:8" s="56" customFormat="1" ht="94.5" outlineLevel="5" x14ac:dyDescent="0.25">
      <c r="A165" s="67"/>
      <c r="B165" s="64" t="s">
        <v>554</v>
      </c>
      <c r="C165" s="64" t="s">
        <v>559</v>
      </c>
      <c r="D165" s="64"/>
      <c r="E165" s="65" t="s">
        <v>295</v>
      </c>
      <c r="F165" s="66">
        <v>6955.87</v>
      </c>
      <c r="G165" s="66">
        <v>6955.87</v>
      </c>
      <c r="H165" s="66">
        <v>100</v>
      </c>
    </row>
    <row r="166" spans="1:8" s="56" customFormat="1" ht="47.25" outlineLevel="7" x14ac:dyDescent="0.25">
      <c r="A166" s="61"/>
      <c r="B166" s="61" t="s">
        <v>554</v>
      </c>
      <c r="C166" s="61" t="s">
        <v>559</v>
      </c>
      <c r="D166" s="61" t="s">
        <v>172</v>
      </c>
      <c r="E166" s="62" t="s">
        <v>173</v>
      </c>
      <c r="F166" s="63">
        <v>6955.87</v>
      </c>
      <c r="G166" s="63">
        <v>6955.87</v>
      </c>
      <c r="H166" s="66">
        <v>100</v>
      </c>
    </row>
    <row r="167" spans="1:8" s="56" customFormat="1" ht="31.5" outlineLevel="3" x14ac:dyDescent="0.25">
      <c r="A167" s="67"/>
      <c r="B167" s="64" t="s">
        <v>554</v>
      </c>
      <c r="C167" s="64" t="s">
        <v>560</v>
      </c>
      <c r="D167" s="64"/>
      <c r="E167" s="65" t="s">
        <v>439</v>
      </c>
      <c r="F167" s="66">
        <v>3155.31</v>
      </c>
      <c r="G167" s="66">
        <v>3155.31</v>
      </c>
      <c r="H167" s="66">
        <v>100</v>
      </c>
    </row>
    <row r="168" spans="1:8" s="56" customFormat="1" ht="31.5" outlineLevel="4" x14ac:dyDescent="0.25">
      <c r="A168" s="67"/>
      <c r="B168" s="64" t="s">
        <v>554</v>
      </c>
      <c r="C168" s="64" t="s">
        <v>561</v>
      </c>
      <c r="D168" s="64"/>
      <c r="E168" s="65" t="s">
        <v>440</v>
      </c>
      <c r="F168" s="66">
        <v>3155.31</v>
      </c>
      <c r="G168" s="66">
        <v>3155.31</v>
      </c>
      <c r="H168" s="66">
        <v>100</v>
      </c>
    </row>
    <row r="169" spans="1:8" s="56" customFormat="1" ht="31.5" outlineLevel="5" x14ac:dyDescent="0.25">
      <c r="A169" s="67"/>
      <c r="B169" s="64" t="s">
        <v>554</v>
      </c>
      <c r="C169" s="64" t="s">
        <v>562</v>
      </c>
      <c r="D169" s="64"/>
      <c r="E169" s="65" t="s">
        <v>441</v>
      </c>
      <c r="F169" s="66">
        <v>3155.31</v>
      </c>
      <c r="G169" s="66">
        <v>3155.31</v>
      </c>
      <c r="H169" s="66">
        <v>100</v>
      </c>
    </row>
    <row r="170" spans="1:8" s="56" customFormat="1" ht="47.25" outlineLevel="7" x14ac:dyDescent="0.25">
      <c r="A170" s="61"/>
      <c r="B170" s="61" t="s">
        <v>554</v>
      </c>
      <c r="C170" s="61" t="s">
        <v>562</v>
      </c>
      <c r="D170" s="61" t="s">
        <v>172</v>
      </c>
      <c r="E170" s="62" t="s">
        <v>173</v>
      </c>
      <c r="F170" s="63">
        <v>3155.31</v>
      </c>
      <c r="G170" s="63">
        <v>3155.31</v>
      </c>
      <c r="H170" s="66">
        <v>100</v>
      </c>
    </row>
    <row r="171" spans="1:8" s="56" customFormat="1" ht="15.75" outlineLevel="1" x14ac:dyDescent="0.25">
      <c r="A171" s="67"/>
      <c r="B171" s="64" t="s">
        <v>515</v>
      </c>
      <c r="C171" s="64" t="s">
        <v>492</v>
      </c>
      <c r="D171" s="64"/>
      <c r="E171" s="65" t="s">
        <v>236</v>
      </c>
      <c r="F171" s="66">
        <v>375.73</v>
      </c>
      <c r="G171" s="66">
        <v>375.73</v>
      </c>
      <c r="H171" s="66">
        <v>100</v>
      </c>
    </row>
    <row r="172" spans="1:8" s="56" customFormat="1" ht="63" outlineLevel="2" x14ac:dyDescent="0.25">
      <c r="A172" s="67"/>
      <c r="B172" s="64" t="s">
        <v>515</v>
      </c>
      <c r="C172" s="64" t="s">
        <v>493</v>
      </c>
      <c r="D172" s="64"/>
      <c r="E172" s="65" t="s">
        <v>285</v>
      </c>
      <c r="F172" s="66">
        <v>375.73</v>
      </c>
      <c r="G172" s="66">
        <v>375.73</v>
      </c>
      <c r="H172" s="66">
        <v>100</v>
      </c>
    </row>
    <row r="173" spans="1:8" s="56" customFormat="1" ht="47.25" outlineLevel="3" x14ac:dyDescent="0.25">
      <c r="A173" s="67"/>
      <c r="B173" s="64" t="s">
        <v>515</v>
      </c>
      <c r="C173" s="64" t="s">
        <v>494</v>
      </c>
      <c r="D173" s="64"/>
      <c r="E173" s="65" t="s">
        <v>726</v>
      </c>
      <c r="F173" s="66">
        <v>375.73</v>
      </c>
      <c r="G173" s="66">
        <v>375.73</v>
      </c>
      <c r="H173" s="66">
        <v>100</v>
      </c>
    </row>
    <row r="174" spans="1:8" s="56" customFormat="1" ht="47.25" outlineLevel="4" x14ac:dyDescent="0.25">
      <c r="A174" s="67"/>
      <c r="B174" s="64" t="s">
        <v>515</v>
      </c>
      <c r="C174" s="64" t="s">
        <v>495</v>
      </c>
      <c r="D174" s="64"/>
      <c r="E174" s="65" t="s">
        <v>296</v>
      </c>
      <c r="F174" s="66">
        <v>375.73</v>
      </c>
      <c r="G174" s="66">
        <v>375.73</v>
      </c>
      <c r="H174" s="66">
        <v>100</v>
      </c>
    </row>
    <row r="175" spans="1:8" s="56" customFormat="1" ht="31.5" outlineLevel="5" x14ac:dyDescent="0.25">
      <c r="A175" s="67"/>
      <c r="B175" s="64" t="s">
        <v>515</v>
      </c>
      <c r="C175" s="64" t="s">
        <v>563</v>
      </c>
      <c r="D175" s="64"/>
      <c r="E175" s="65" t="s">
        <v>297</v>
      </c>
      <c r="F175" s="66">
        <v>375.73</v>
      </c>
      <c r="G175" s="66">
        <v>375.73</v>
      </c>
      <c r="H175" s="66">
        <v>100</v>
      </c>
    </row>
    <row r="176" spans="1:8" s="56" customFormat="1" ht="47.25" outlineLevel="7" x14ac:dyDescent="0.25">
      <c r="A176" s="61"/>
      <c r="B176" s="61" t="s">
        <v>515</v>
      </c>
      <c r="C176" s="61" t="s">
        <v>563</v>
      </c>
      <c r="D176" s="61" t="s">
        <v>172</v>
      </c>
      <c r="E176" s="62" t="s">
        <v>173</v>
      </c>
      <c r="F176" s="63">
        <v>375.73</v>
      </c>
      <c r="G176" s="63">
        <v>375.73</v>
      </c>
      <c r="H176" s="66">
        <v>100</v>
      </c>
    </row>
    <row r="177" spans="1:8" s="56" customFormat="1" ht="15.75" outlineLevel="1" x14ac:dyDescent="0.25">
      <c r="A177" s="67"/>
      <c r="B177" s="64" t="s">
        <v>564</v>
      </c>
      <c r="C177" s="64" t="s">
        <v>492</v>
      </c>
      <c r="D177" s="64"/>
      <c r="E177" s="65" t="s">
        <v>236</v>
      </c>
      <c r="F177" s="66">
        <v>99.46</v>
      </c>
      <c r="G177" s="66">
        <v>99.46</v>
      </c>
      <c r="H177" s="66">
        <v>100</v>
      </c>
    </row>
    <row r="178" spans="1:8" s="56" customFormat="1" ht="63" outlineLevel="2" x14ac:dyDescent="0.25">
      <c r="A178" s="67"/>
      <c r="B178" s="64" t="s">
        <v>564</v>
      </c>
      <c r="C178" s="64" t="s">
        <v>493</v>
      </c>
      <c r="D178" s="64"/>
      <c r="E178" s="65" t="s">
        <v>285</v>
      </c>
      <c r="F178" s="66">
        <v>99.46</v>
      </c>
      <c r="G178" s="66">
        <v>99.46</v>
      </c>
      <c r="H178" s="66">
        <v>100</v>
      </c>
    </row>
    <row r="179" spans="1:8" s="56" customFormat="1" ht="47.25" outlineLevel="3" x14ac:dyDescent="0.25">
      <c r="A179" s="67"/>
      <c r="B179" s="64" t="s">
        <v>564</v>
      </c>
      <c r="C179" s="64" t="s">
        <v>543</v>
      </c>
      <c r="D179" s="64"/>
      <c r="E179" s="65" t="s">
        <v>286</v>
      </c>
      <c r="F179" s="66">
        <v>99.46</v>
      </c>
      <c r="G179" s="66">
        <v>99.46</v>
      </c>
      <c r="H179" s="66">
        <v>100</v>
      </c>
    </row>
    <row r="180" spans="1:8" s="56" customFormat="1" ht="31.5" outlineLevel="4" x14ac:dyDescent="0.25">
      <c r="A180" s="67"/>
      <c r="B180" s="64" t="s">
        <v>564</v>
      </c>
      <c r="C180" s="64" t="s">
        <v>544</v>
      </c>
      <c r="D180" s="64"/>
      <c r="E180" s="65" t="s">
        <v>287</v>
      </c>
      <c r="F180" s="66">
        <v>99.46</v>
      </c>
      <c r="G180" s="66">
        <v>99.46</v>
      </c>
      <c r="H180" s="66">
        <v>100</v>
      </c>
    </row>
    <row r="181" spans="1:8" s="56" customFormat="1" ht="78.75" outlineLevel="5" x14ac:dyDescent="0.25">
      <c r="A181" s="67"/>
      <c r="B181" s="64" t="s">
        <v>564</v>
      </c>
      <c r="C181" s="64" t="s">
        <v>565</v>
      </c>
      <c r="D181" s="64"/>
      <c r="E181" s="65" t="s">
        <v>298</v>
      </c>
      <c r="F181" s="66">
        <v>21.61</v>
      </c>
      <c r="G181" s="66">
        <v>21.61</v>
      </c>
      <c r="H181" s="66">
        <v>100</v>
      </c>
    </row>
    <row r="182" spans="1:8" s="56" customFormat="1" ht="47.25" outlineLevel="7" x14ac:dyDescent="0.25">
      <c r="A182" s="61"/>
      <c r="B182" s="61" t="s">
        <v>564</v>
      </c>
      <c r="C182" s="61" t="s">
        <v>565</v>
      </c>
      <c r="D182" s="61" t="s">
        <v>172</v>
      </c>
      <c r="E182" s="62" t="s">
        <v>173</v>
      </c>
      <c r="F182" s="63">
        <v>21.61</v>
      </c>
      <c r="G182" s="63">
        <v>21.61</v>
      </c>
      <c r="H182" s="66">
        <v>100</v>
      </c>
    </row>
    <row r="183" spans="1:8" s="56" customFormat="1" ht="31.5" outlineLevel="5" x14ac:dyDescent="0.25">
      <c r="A183" s="67"/>
      <c r="B183" s="64" t="s">
        <v>564</v>
      </c>
      <c r="C183" s="64" t="s">
        <v>546</v>
      </c>
      <c r="D183" s="64"/>
      <c r="E183" s="65" t="s">
        <v>289</v>
      </c>
      <c r="F183" s="66">
        <v>77.84</v>
      </c>
      <c r="G183" s="66">
        <v>77.84</v>
      </c>
      <c r="H183" s="66">
        <v>100</v>
      </c>
    </row>
    <row r="184" spans="1:8" s="56" customFormat="1" ht="47.25" outlineLevel="7" x14ac:dyDescent="0.25">
      <c r="A184" s="61"/>
      <c r="B184" s="61" t="s">
        <v>564</v>
      </c>
      <c r="C184" s="61" t="s">
        <v>546</v>
      </c>
      <c r="D184" s="61" t="s">
        <v>172</v>
      </c>
      <c r="E184" s="62" t="s">
        <v>173</v>
      </c>
      <c r="F184" s="63">
        <v>77.84</v>
      </c>
      <c r="G184" s="63">
        <v>77.84</v>
      </c>
      <c r="H184" s="66">
        <v>100</v>
      </c>
    </row>
    <row r="185" spans="1:8" s="56" customFormat="1" ht="15.75" outlineLevel="1" x14ac:dyDescent="0.25">
      <c r="A185" s="67"/>
      <c r="B185" s="64" t="s">
        <v>521</v>
      </c>
      <c r="C185" s="64" t="s">
        <v>492</v>
      </c>
      <c r="D185" s="64"/>
      <c r="E185" s="65" t="s">
        <v>236</v>
      </c>
      <c r="F185" s="66">
        <v>1094.6600000000001</v>
      </c>
      <c r="G185" s="66">
        <v>1094.6600000000001</v>
      </c>
      <c r="H185" s="66">
        <v>100</v>
      </c>
    </row>
    <row r="186" spans="1:8" s="56" customFormat="1" ht="63" outlineLevel="2" x14ac:dyDescent="0.25">
      <c r="A186" s="67"/>
      <c r="B186" s="64" t="s">
        <v>521</v>
      </c>
      <c r="C186" s="64" t="s">
        <v>493</v>
      </c>
      <c r="D186" s="64"/>
      <c r="E186" s="65" t="s">
        <v>285</v>
      </c>
      <c r="F186" s="66">
        <v>1094.6600000000001</v>
      </c>
      <c r="G186" s="66">
        <v>1094.6600000000001</v>
      </c>
      <c r="H186" s="66">
        <v>100</v>
      </c>
    </row>
    <row r="187" spans="1:8" s="56" customFormat="1" ht="47.25" outlineLevel="3" x14ac:dyDescent="0.25">
      <c r="A187" s="67"/>
      <c r="B187" s="64" t="s">
        <v>521</v>
      </c>
      <c r="C187" s="64" t="s">
        <v>543</v>
      </c>
      <c r="D187" s="64"/>
      <c r="E187" s="65" t="s">
        <v>286</v>
      </c>
      <c r="F187" s="66">
        <v>1094.6600000000001</v>
      </c>
      <c r="G187" s="66">
        <v>1094.6600000000001</v>
      </c>
      <c r="H187" s="66">
        <v>100</v>
      </c>
    </row>
    <row r="188" spans="1:8" s="56" customFormat="1" ht="31.5" outlineLevel="4" x14ac:dyDescent="0.25">
      <c r="A188" s="67"/>
      <c r="B188" s="64" t="s">
        <v>521</v>
      </c>
      <c r="C188" s="64" t="s">
        <v>544</v>
      </c>
      <c r="D188" s="64"/>
      <c r="E188" s="65" t="s">
        <v>287</v>
      </c>
      <c r="F188" s="66">
        <v>1094.6600000000001</v>
      </c>
      <c r="G188" s="66">
        <v>1094.6600000000001</v>
      </c>
      <c r="H188" s="66">
        <v>100</v>
      </c>
    </row>
    <row r="189" spans="1:8" s="56" customFormat="1" ht="31.5" outlineLevel="5" x14ac:dyDescent="0.25">
      <c r="A189" s="67"/>
      <c r="B189" s="64" t="s">
        <v>521</v>
      </c>
      <c r="C189" s="64" t="s">
        <v>546</v>
      </c>
      <c r="D189" s="64"/>
      <c r="E189" s="65" t="s">
        <v>289</v>
      </c>
      <c r="F189" s="66">
        <v>980.3</v>
      </c>
      <c r="G189" s="66">
        <v>980.3</v>
      </c>
      <c r="H189" s="66">
        <v>100</v>
      </c>
    </row>
    <row r="190" spans="1:8" s="56" customFormat="1" ht="47.25" outlineLevel="7" x14ac:dyDescent="0.25">
      <c r="A190" s="61"/>
      <c r="B190" s="61" t="s">
        <v>521</v>
      </c>
      <c r="C190" s="61" t="s">
        <v>546</v>
      </c>
      <c r="D190" s="61" t="s">
        <v>172</v>
      </c>
      <c r="E190" s="62" t="s">
        <v>173</v>
      </c>
      <c r="F190" s="63">
        <v>980.3</v>
      </c>
      <c r="G190" s="63">
        <v>980.3</v>
      </c>
      <c r="H190" s="66">
        <v>100</v>
      </c>
    </row>
    <row r="191" spans="1:8" s="56" customFormat="1" ht="94.5" outlineLevel="5" x14ac:dyDescent="0.25">
      <c r="A191" s="67"/>
      <c r="B191" s="64" t="s">
        <v>521</v>
      </c>
      <c r="C191" s="64" t="s">
        <v>566</v>
      </c>
      <c r="D191" s="64"/>
      <c r="E191" s="65" t="s">
        <v>299</v>
      </c>
      <c r="F191" s="66">
        <v>114.36</v>
      </c>
      <c r="G191" s="66">
        <v>114.36</v>
      </c>
      <c r="H191" s="66">
        <v>100</v>
      </c>
    </row>
    <row r="192" spans="1:8" s="56" customFormat="1" ht="15.75" outlineLevel="7" x14ac:dyDescent="0.25">
      <c r="A192" s="61"/>
      <c r="B192" s="61" t="s">
        <v>521</v>
      </c>
      <c r="C192" s="61" t="s">
        <v>566</v>
      </c>
      <c r="D192" s="61" t="s">
        <v>174</v>
      </c>
      <c r="E192" s="62" t="s">
        <v>175</v>
      </c>
      <c r="F192" s="63">
        <v>114.36</v>
      </c>
      <c r="G192" s="63">
        <v>114.36</v>
      </c>
      <c r="H192" s="66">
        <v>100</v>
      </c>
    </row>
    <row r="193" spans="1:8" s="56" customFormat="1" ht="15.75" outlineLevel="1" x14ac:dyDescent="0.25">
      <c r="A193" s="67"/>
      <c r="B193" s="64" t="s">
        <v>535</v>
      </c>
      <c r="C193" s="64" t="s">
        <v>516</v>
      </c>
      <c r="D193" s="64"/>
      <c r="E193" s="65" t="s">
        <v>236</v>
      </c>
      <c r="F193" s="66">
        <v>8245.7199999999993</v>
      </c>
      <c r="G193" s="66">
        <v>8245.7199999999993</v>
      </c>
      <c r="H193" s="66">
        <v>100</v>
      </c>
    </row>
    <row r="194" spans="1:8" s="56" customFormat="1" ht="47.25" outlineLevel="2" x14ac:dyDescent="0.25">
      <c r="A194" s="67"/>
      <c r="B194" s="64" t="s">
        <v>535</v>
      </c>
      <c r="C194" s="64" t="s">
        <v>536</v>
      </c>
      <c r="D194" s="64"/>
      <c r="E194" s="65" t="s">
        <v>278</v>
      </c>
      <c r="F194" s="66">
        <v>8245.7199999999993</v>
      </c>
      <c r="G194" s="66">
        <v>8245.7199999999993</v>
      </c>
      <c r="H194" s="66">
        <v>100</v>
      </c>
    </row>
    <row r="195" spans="1:8" s="56" customFormat="1" ht="63" outlineLevel="3" x14ac:dyDescent="0.25">
      <c r="A195" s="67"/>
      <c r="B195" s="64" t="s">
        <v>535</v>
      </c>
      <c r="C195" s="64" t="s">
        <v>567</v>
      </c>
      <c r="D195" s="64"/>
      <c r="E195" s="65" t="s">
        <v>300</v>
      </c>
      <c r="F195" s="66">
        <v>8245.7199999999993</v>
      </c>
      <c r="G195" s="66">
        <v>8245.7199999999993</v>
      </c>
      <c r="H195" s="66">
        <v>100</v>
      </c>
    </row>
    <row r="196" spans="1:8" s="56" customFormat="1" ht="63" outlineLevel="4" x14ac:dyDescent="0.25">
      <c r="A196" s="67"/>
      <c r="B196" s="64" t="s">
        <v>535</v>
      </c>
      <c r="C196" s="64" t="s">
        <v>568</v>
      </c>
      <c r="D196" s="64"/>
      <c r="E196" s="65" t="s">
        <v>301</v>
      </c>
      <c r="F196" s="66">
        <v>8245.7199999999993</v>
      </c>
      <c r="G196" s="66">
        <v>8245.7199999999993</v>
      </c>
      <c r="H196" s="66">
        <v>100</v>
      </c>
    </row>
    <row r="197" spans="1:8" s="56" customFormat="1" ht="173.25" outlineLevel="5" x14ac:dyDescent="0.25">
      <c r="A197" s="67"/>
      <c r="B197" s="64" t="s">
        <v>535</v>
      </c>
      <c r="C197" s="64" t="s">
        <v>569</v>
      </c>
      <c r="D197" s="64"/>
      <c r="E197" s="68" t="s">
        <v>302</v>
      </c>
      <c r="F197" s="66">
        <v>8245.7199999999993</v>
      </c>
      <c r="G197" s="66">
        <v>8245.7199999999993</v>
      </c>
      <c r="H197" s="66">
        <v>100</v>
      </c>
    </row>
    <row r="198" spans="1:8" s="56" customFormat="1" ht="47.25" outlineLevel="7" x14ac:dyDescent="0.25">
      <c r="A198" s="61"/>
      <c r="B198" s="61" t="s">
        <v>535</v>
      </c>
      <c r="C198" s="61" t="s">
        <v>569</v>
      </c>
      <c r="D198" s="61" t="s">
        <v>190</v>
      </c>
      <c r="E198" s="62" t="s">
        <v>191</v>
      </c>
      <c r="F198" s="63">
        <v>8245.7199999999993</v>
      </c>
      <c r="G198" s="63">
        <v>8245.7199999999993</v>
      </c>
      <c r="H198" s="66">
        <v>100</v>
      </c>
    </row>
    <row r="199" spans="1:8" s="69" customFormat="1" ht="63" x14ac:dyDescent="0.25">
      <c r="A199" s="57" t="s">
        <v>303</v>
      </c>
      <c r="B199" s="59"/>
      <c r="C199" s="59"/>
      <c r="D199" s="59"/>
      <c r="E199" s="58" t="s">
        <v>570</v>
      </c>
      <c r="F199" s="60">
        <v>189568.65</v>
      </c>
      <c r="G199" s="60">
        <v>189568.65</v>
      </c>
      <c r="H199" s="60">
        <v>100</v>
      </c>
    </row>
    <row r="200" spans="1:8" s="56" customFormat="1" ht="15.75" outlineLevel="1" x14ac:dyDescent="0.25">
      <c r="A200" s="67"/>
      <c r="B200" s="64" t="s">
        <v>511</v>
      </c>
      <c r="C200" s="64" t="s">
        <v>492</v>
      </c>
      <c r="D200" s="64"/>
      <c r="E200" s="65" t="s">
        <v>236</v>
      </c>
      <c r="F200" s="66">
        <v>88</v>
      </c>
      <c r="G200" s="66">
        <v>88</v>
      </c>
      <c r="H200" s="66">
        <v>100</v>
      </c>
    </row>
    <row r="201" spans="1:8" s="56" customFormat="1" ht="63" outlineLevel="2" x14ac:dyDescent="0.25">
      <c r="A201" s="67"/>
      <c r="B201" s="64" t="s">
        <v>511</v>
      </c>
      <c r="C201" s="64" t="s">
        <v>502</v>
      </c>
      <c r="D201" s="64"/>
      <c r="E201" s="65" t="s">
        <v>245</v>
      </c>
      <c r="F201" s="66">
        <v>88</v>
      </c>
      <c r="G201" s="66">
        <v>88</v>
      </c>
      <c r="H201" s="66">
        <v>100</v>
      </c>
    </row>
    <row r="202" spans="1:8" s="56" customFormat="1" ht="31.5" outlineLevel="3" x14ac:dyDescent="0.25">
      <c r="A202" s="67"/>
      <c r="B202" s="64" t="s">
        <v>511</v>
      </c>
      <c r="C202" s="64" t="s">
        <v>571</v>
      </c>
      <c r="D202" s="64"/>
      <c r="E202" s="65" t="s">
        <v>254</v>
      </c>
      <c r="F202" s="66">
        <v>88</v>
      </c>
      <c r="G202" s="66">
        <v>88</v>
      </c>
      <c r="H202" s="66">
        <v>100</v>
      </c>
    </row>
    <row r="203" spans="1:8" s="56" customFormat="1" ht="31.5" outlineLevel="4" x14ac:dyDescent="0.25">
      <c r="A203" s="67"/>
      <c r="B203" s="64" t="s">
        <v>511</v>
      </c>
      <c r="C203" s="64" t="s">
        <v>572</v>
      </c>
      <c r="D203" s="64"/>
      <c r="E203" s="65" t="s">
        <v>255</v>
      </c>
      <c r="F203" s="66">
        <v>88</v>
      </c>
      <c r="G203" s="66">
        <v>88</v>
      </c>
      <c r="H203" s="66">
        <v>100</v>
      </c>
    </row>
    <row r="204" spans="1:8" s="56" customFormat="1" ht="31.5" outlineLevel="5" x14ac:dyDescent="0.25">
      <c r="A204" s="67"/>
      <c r="B204" s="64" t="s">
        <v>511</v>
      </c>
      <c r="C204" s="64" t="s">
        <v>573</v>
      </c>
      <c r="D204" s="64"/>
      <c r="E204" s="65" t="s">
        <v>256</v>
      </c>
      <c r="F204" s="66">
        <v>88</v>
      </c>
      <c r="G204" s="66">
        <v>88</v>
      </c>
      <c r="H204" s="66">
        <v>100</v>
      </c>
    </row>
    <row r="205" spans="1:8" s="56" customFormat="1" ht="47.25" outlineLevel="7" x14ac:dyDescent="0.25">
      <c r="A205" s="61"/>
      <c r="B205" s="61" t="s">
        <v>511</v>
      </c>
      <c r="C205" s="61" t="s">
        <v>573</v>
      </c>
      <c r="D205" s="61" t="s">
        <v>172</v>
      </c>
      <c r="E205" s="62" t="s">
        <v>173</v>
      </c>
      <c r="F205" s="63">
        <v>88</v>
      </c>
      <c r="G205" s="63">
        <v>88</v>
      </c>
      <c r="H205" s="66">
        <v>100</v>
      </c>
    </row>
    <row r="206" spans="1:8" s="56" customFormat="1" ht="47.25" outlineLevel="1" x14ac:dyDescent="0.25">
      <c r="A206" s="67"/>
      <c r="B206" s="64" t="s">
        <v>574</v>
      </c>
      <c r="C206" s="64" t="s">
        <v>474</v>
      </c>
      <c r="D206" s="64"/>
      <c r="E206" s="65" t="s">
        <v>224</v>
      </c>
      <c r="F206" s="66">
        <v>587</v>
      </c>
      <c r="G206" s="66">
        <v>587</v>
      </c>
      <c r="H206" s="66">
        <v>100</v>
      </c>
    </row>
    <row r="207" spans="1:8" s="56" customFormat="1" ht="31.5" outlineLevel="2" x14ac:dyDescent="0.25">
      <c r="A207" s="67"/>
      <c r="B207" s="64" t="s">
        <v>574</v>
      </c>
      <c r="C207" s="64" t="s">
        <v>530</v>
      </c>
      <c r="D207" s="64"/>
      <c r="E207" s="65" t="s">
        <v>240</v>
      </c>
      <c r="F207" s="66">
        <v>587</v>
      </c>
      <c r="G207" s="66">
        <v>587</v>
      </c>
      <c r="H207" s="66">
        <v>100</v>
      </c>
    </row>
    <row r="208" spans="1:8" s="56" customFormat="1" ht="31.5" outlineLevel="3" x14ac:dyDescent="0.25">
      <c r="A208" s="67"/>
      <c r="B208" s="64" t="s">
        <v>574</v>
      </c>
      <c r="C208" s="64" t="s">
        <v>531</v>
      </c>
      <c r="D208" s="64"/>
      <c r="E208" s="65" t="s">
        <v>364</v>
      </c>
      <c r="F208" s="66">
        <v>587</v>
      </c>
      <c r="G208" s="66">
        <v>587</v>
      </c>
      <c r="H208" s="66">
        <v>100</v>
      </c>
    </row>
    <row r="209" spans="1:8" s="56" customFormat="1" ht="47.25" outlineLevel="7" x14ac:dyDescent="0.25">
      <c r="A209" s="61"/>
      <c r="B209" s="61" t="s">
        <v>574</v>
      </c>
      <c r="C209" s="61" t="s">
        <v>531</v>
      </c>
      <c r="D209" s="61" t="s">
        <v>184</v>
      </c>
      <c r="E209" s="62" t="s">
        <v>185</v>
      </c>
      <c r="F209" s="63">
        <v>587</v>
      </c>
      <c r="G209" s="63">
        <v>587</v>
      </c>
      <c r="H209" s="66">
        <v>100</v>
      </c>
    </row>
    <row r="210" spans="1:8" s="56" customFormat="1" ht="15.75" outlineLevel="1" x14ac:dyDescent="0.25">
      <c r="A210" s="67"/>
      <c r="B210" s="64" t="s">
        <v>575</v>
      </c>
      <c r="C210" s="64" t="s">
        <v>492</v>
      </c>
      <c r="D210" s="64"/>
      <c r="E210" s="65" t="s">
        <v>236</v>
      </c>
      <c r="F210" s="66">
        <v>39647.440000000002</v>
      </c>
      <c r="G210" s="66">
        <v>39647.440000000002</v>
      </c>
      <c r="H210" s="66">
        <v>100</v>
      </c>
    </row>
    <row r="211" spans="1:8" s="56" customFormat="1" ht="47.25" outlineLevel="2" x14ac:dyDescent="0.25">
      <c r="A211" s="67"/>
      <c r="B211" s="64" t="s">
        <v>575</v>
      </c>
      <c r="C211" s="64" t="s">
        <v>576</v>
      </c>
      <c r="D211" s="64"/>
      <c r="E211" s="65" t="s">
        <v>270</v>
      </c>
      <c r="F211" s="66">
        <v>39647.440000000002</v>
      </c>
      <c r="G211" s="66">
        <v>39647.440000000002</v>
      </c>
      <c r="H211" s="66">
        <v>100</v>
      </c>
    </row>
    <row r="212" spans="1:8" s="56" customFormat="1" ht="31.5" outlineLevel="3" x14ac:dyDescent="0.25">
      <c r="A212" s="67"/>
      <c r="B212" s="64" t="s">
        <v>575</v>
      </c>
      <c r="C212" s="64" t="s">
        <v>577</v>
      </c>
      <c r="D212" s="64"/>
      <c r="E212" s="65" t="s">
        <v>304</v>
      </c>
      <c r="F212" s="66">
        <v>19135.990000000002</v>
      </c>
      <c r="G212" s="66">
        <v>19135.990000000002</v>
      </c>
      <c r="H212" s="66">
        <v>100</v>
      </c>
    </row>
    <row r="213" spans="1:8" s="56" customFormat="1" ht="63" outlineLevel="4" x14ac:dyDescent="0.25">
      <c r="A213" s="67"/>
      <c r="B213" s="64" t="s">
        <v>575</v>
      </c>
      <c r="C213" s="64" t="s">
        <v>578</v>
      </c>
      <c r="D213" s="64"/>
      <c r="E213" s="65" t="s">
        <v>305</v>
      </c>
      <c r="F213" s="66">
        <v>19135.990000000002</v>
      </c>
      <c r="G213" s="66">
        <v>19135.990000000002</v>
      </c>
      <c r="H213" s="66">
        <v>100</v>
      </c>
    </row>
    <row r="214" spans="1:8" s="56" customFormat="1" ht="47.25" outlineLevel="5" x14ac:dyDescent="0.25">
      <c r="A214" s="67"/>
      <c r="B214" s="64" t="s">
        <v>575</v>
      </c>
      <c r="C214" s="64" t="s">
        <v>579</v>
      </c>
      <c r="D214" s="64"/>
      <c r="E214" s="65" t="s">
        <v>306</v>
      </c>
      <c r="F214" s="66">
        <v>12996.6</v>
      </c>
      <c r="G214" s="66">
        <v>12996.6</v>
      </c>
      <c r="H214" s="66">
        <v>100</v>
      </c>
    </row>
    <row r="215" spans="1:8" s="56" customFormat="1" ht="47.25" outlineLevel="7" x14ac:dyDescent="0.25">
      <c r="A215" s="61"/>
      <c r="B215" s="61" t="s">
        <v>575</v>
      </c>
      <c r="C215" s="61" t="s">
        <v>579</v>
      </c>
      <c r="D215" s="61" t="s">
        <v>184</v>
      </c>
      <c r="E215" s="62" t="s">
        <v>185</v>
      </c>
      <c r="F215" s="63">
        <v>12996.6</v>
      </c>
      <c r="G215" s="63">
        <v>12996.6</v>
      </c>
      <c r="H215" s="66">
        <v>100</v>
      </c>
    </row>
    <row r="216" spans="1:8" s="56" customFormat="1" ht="110.25" outlineLevel="5" x14ac:dyDescent="0.25">
      <c r="A216" s="67"/>
      <c r="B216" s="64" t="s">
        <v>575</v>
      </c>
      <c r="C216" s="64" t="s">
        <v>580</v>
      </c>
      <c r="D216" s="64"/>
      <c r="E216" s="65" t="s">
        <v>581</v>
      </c>
      <c r="F216" s="66">
        <v>350</v>
      </c>
      <c r="G216" s="66">
        <v>350</v>
      </c>
      <c r="H216" s="66">
        <v>100</v>
      </c>
    </row>
    <row r="217" spans="1:8" s="56" customFormat="1" ht="47.25" outlineLevel="7" x14ac:dyDescent="0.25">
      <c r="A217" s="61"/>
      <c r="B217" s="61" t="s">
        <v>575</v>
      </c>
      <c r="C217" s="61" t="s">
        <v>580</v>
      </c>
      <c r="D217" s="61" t="s">
        <v>184</v>
      </c>
      <c r="E217" s="62" t="s">
        <v>185</v>
      </c>
      <c r="F217" s="63">
        <v>350</v>
      </c>
      <c r="G217" s="63">
        <v>350</v>
      </c>
      <c r="H217" s="66">
        <v>100</v>
      </c>
    </row>
    <row r="218" spans="1:8" s="56" customFormat="1" ht="31.5" outlineLevel="5" x14ac:dyDescent="0.25">
      <c r="A218" s="67"/>
      <c r="B218" s="64" t="s">
        <v>575</v>
      </c>
      <c r="C218" s="64" t="s">
        <v>582</v>
      </c>
      <c r="D218" s="64"/>
      <c r="E218" s="65" t="s">
        <v>307</v>
      </c>
      <c r="F218" s="66">
        <v>5438.99</v>
      </c>
      <c r="G218" s="66">
        <v>5438.99</v>
      </c>
      <c r="H218" s="66">
        <v>100</v>
      </c>
    </row>
    <row r="219" spans="1:8" s="56" customFormat="1" ht="47.25" outlineLevel="7" x14ac:dyDescent="0.25">
      <c r="A219" s="61"/>
      <c r="B219" s="61" t="s">
        <v>575</v>
      </c>
      <c r="C219" s="61" t="s">
        <v>582</v>
      </c>
      <c r="D219" s="61" t="s">
        <v>184</v>
      </c>
      <c r="E219" s="62" t="s">
        <v>185</v>
      </c>
      <c r="F219" s="63">
        <v>5438.99</v>
      </c>
      <c r="G219" s="63">
        <v>5438.99</v>
      </c>
      <c r="H219" s="66">
        <v>100</v>
      </c>
    </row>
    <row r="220" spans="1:8" s="56" customFormat="1" ht="15.75" outlineLevel="5" x14ac:dyDescent="0.25">
      <c r="A220" s="67"/>
      <c r="B220" s="64" t="s">
        <v>575</v>
      </c>
      <c r="C220" s="64" t="s">
        <v>583</v>
      </c>
      <c r="D220" s="64"/>
      <c r="E220" s="65" t="s">
        <v>584</v>
      </c>
      <c r="F220" s="66">
        <v>350.4</v>
      </c>
      <c r="G220" s="66">
        <v>350.4</v>
      </c>
      <c r="H220" s="66">
        <v>100</v>
      </c>
    </row>
    <row r="221" spans="1:8" s="56" customFormat="1" ht="47.25" outlineLevel="6" x14ac:dyDescent="0.25">
      <c r="A221" s="67"/>
      <c r="B221" s="64" t="s">
        <v>575</v>
      </c>
      <c r="C221" s="64" t="s">
        <v>585</v>
      </c>
      <c r="D221" s="64"/>
      <c r="E221" s="65" t="s">
        <v>416</v>
      </c>
      <c r="F221" s="66">
        <v>350.4</v>
      </c>
      <c r="G221" s="66">
        <v>350.4</v>
      </c>
      <c r="H221" s="66">
        <v>100</v>
      </c>
    </row>
    <row r="222" spans="1:8" s="56" customFormat="1" ht="47.25" outlineLevel="7" x14ac:dyDescent="0.25">
      <c r="A222" s="61"/>
      <c r="B222" s="61" t="s">
        <v>575</v>
      </c>
      <c r="C222" s="61" t="s">
        <v>585</v>
      </c>
      <c r="D222" s="61" t="s">
        <v>184</v>
      </c>
      <c r="E222" s="62" t="s">
        <v>185</v>
      </c>
      <c r="F222" s="63">
        <v>350.4</v>
      </c>
      <c r="G222" s="63">
        <v>350.4</v>
      </c>
      <c r="H222" s="66">
        <v>100</v>
      </c>
    </row>
    <row r="223" spans="1:8" s="56" customFormat="1" ht="15.75" outlineLevel="3" x14ac:dyDescent="0.25">
      <c r="A223" s="67"/>
      <c r="B223" s="64" t="s">
        <v>575</v>
      </c>
      <c r="C223" s="64" t="s">
        <v>586</v>
      </c>
      <c r="D223" s="64"/>
      <c r="E223" s="65" t="s">
        <v>308</v>
      </c>
      <c r="F223" s="66">
        <v>19752.03</v>
      </c>
      <c r="G223" s="66">
        <v>19752.03</v>
      </c>
      <c r="H223" s="66">
        <v>100</v>
      </c>
    </row>
    <row r="224" spans="1:8" s="56" customFormat="1" ht="63" outlineLevel="4" x14ac:dyDescent="0.25">
      <c r="A224" s="67"/>
      <c r="B224" s="64" t="s">
        <v>575</v>
      </c>
      <c r="C224" s="64" t="s">
        <v>587</v>
      </c>
      <c r="D224" s="64"/>
      <c r="E224" s="65" t="s">
        <v>309</v>
      </c>
      <c r="F224" s="66">
        <v>19752.03</v>
      </c>
      <c r="G224" s="66">
        <v>19752.03</v>
      </c>
      <c r="H224" s="66">
        <v>100</v>
      </c>
    </row>
    <row r="225" spans="1:8" s="56" customFormat="1" ht="47.25" outlineLevel="5" x14ac:dyDescent="0.25">
      <c r="A225" s="67"/>
      <c r="B225" s="64" t="s">
        <v>575</v>
      </c>
      <c r="C225" s="64" t="s">
        <v>588</v>
      </c>
      <c r="D225" s="64"/>
      <c r="E225" s="65" t="s">
        <v>306</v>
      </c>
      <c r="F225" s="66">
        <v>13406</v>
      </c>
      <c r="G225" s="66">
        <v>13406</v>
      </c>
      <c r="H225" s="66">
        <v>100</v>
      </c>
    </row>
    <row r="226" spans="1:8" s="56" customFormat="1" ht="47.25" outlineLevel="7" x14ac:dyDescent="0.25">
      <c r="A226" s="61"/>
      <c r="B226" s="61" t="s">
        <v>575</v>
      </c>
      <c r="C226" s="61" t="s">
        <v>588</v>
      </c>
      <c r="D226" s="61" t="s">
        <v>184</v>
      </c>
      <c r="E226" s="62" t="s">
        <v>185</v>
      </c>
      <c r="F226" s="63">
        <v>13406</v>
      </c>
      <c r="G226" s="63">
        <v>13406</v>
      </c>
      <c r="H226" s="66">
        <v>100</v>
      </c>
    </row>
    <row r="227" spans="1:8" s="56" customFormat="1" ht="47.25" outlineLevel="5" x14ac:dyDescent="0.25">
      <c r="A227" s="67"/>
      <c r="B227" s="64" t="s">
        <v>575</v>
      </c>
      <c r="C227" s="64" t="s">
        <v>589</v>
      </c>
      <c r="D227" s="64"/>
      <c r="E227" s="65" t="s">
        <v>310</v>
      </c>
      <c r="F227" s="66">
        <v>6346.03</v>
      </c>
      <c r="G227" s="66">
        <v>6346.03</v>
      </c>
      <c r="H227" s="66">
        <v>100</v>
      </c>
    </row>
    <row r="228" spans="1:8" s="56" customFormat="1" ht="47.25" outlineLevel="7" x14ac:dyDescent="0.25">
      <c r="A228" s="61"/>
      <c r="B228" s="61" t="s">
        <v>575</v>
      </c>
      <c r="C228" s="61" t="s">
        <v>589</v>
      </c>
      <c r="D228" s="61" t="s">
        <v>184</v>
      </c>
      <c r="E228" s="62" t="s">
        <v>185</v>
      </c>
      <c r="F228" s="63">
        <v>6346.03</v>
      </c>
      <c r="G228" s="63">
        <v>6346.03</v>
      </c>
      <c r="H228" s="66">
        <v>100</v>
      </c>
    </row>
    <row r="229" spans="1:8" s="56" customFormat="1" ht="47.25" outlineLevel="3" x14ac:dyDescent="0.25">
      <c r="A229" s="67"/>
      <c r="B229" s="64" t="s">
        <v>575</v>
      </c>
      <c r="C229" s="64" t="s">
        <v>590</v>
      </c>
      <c r="D229" s="64"/>
      <c r="E229" s="65" t="s">
        <v>271</v>
      </c>
      <c r="F229" s="66">
        <v>439.43</v>
      </c>
      <c r="G229" s="66">
        <v>439.43</v>
      </c>
      <c r="H229" s="66">
        <v>100</v>
      </c>
    </row>
    <row r="230" spans="1:8" s="56" customFormat="1" ht="47.25" outlineLevel="4" x14ac:dyDescent="0.25">
      <c r="A230" s="67"/>
      <c r="B230" s="64" t="s">
        <v>575</v>
      </c>
      <c r="C230" s="64" t="s">
        <v>591</v>
      </c>
      <c r="D230" s="64"/>
      <c r="E230" s="65" t="s">
        <v>272</v>
      </c>
      <c r="F230" s="66">
        <v>439.43</v>
      </c>
      <c r="G230" s="66">
        <v>439.43</v>
      </c>
      <c r="H230" s="66">
        <v>100</v>
      </c>
    </row>
    <row r="231" spans="1:8" s="56" customFormat="1" ht="15.75" outlineLevel="5" x14ac:dyDescent="0.25">
      <c r="A231" s="67"/>
      <c r="B231" s="64" t="s">
        <v>575</v>
      </c>
      <c r="C231" s="64" t="s">
        <v>592</v>
      </c>
      <c r="D231" s="64"/>
      <c r="E231" s="65" t="s">
        <v>584</v>
      </c>
      <c r="F231" s="66">
        <v>439.43</v>
      </c>
      <c r="G231" s="66">
        <v>439.43</v>
      </c>
      <c r="H231" s="66">
        <v>100</v>
      </c>
    </row>
    <row r="232" spans="1:8" s="56" customFormat="1" ht="31.5" outlineLevel="6" x14ac:dyDescent="0.25">
      <c r="A232" s="67"/>
      <c r="B232" s="64" t="s">
        <v>575</v>
      </c>
      <c r="C232" s="64" t="s">
        <v>593</v>
      </c>
      <c r="D232" s="64"/>
      <c r="E232" s="65" t="s">
        <v>273</v>
      </c>
      <c r="F232" s="66">
        <v>439.43</v>
      </c>
      <c r="G232" s="66">
        <v>439.43</v>
      </c>
      <c r="H232" s="66">
        <v>100</v>
      </c>
    </row>
    <row r="233" spans="1:8" s="56" customFormat="1" ht="47.25" outlineLevel="7" x14ac:dyDescent="0.25">
      <c r="A233" s="61"/>
      <c r="B233" s="61" t="s">
        <v>575</v>
      </c>
      <c r="C233" s="61" t="s">
        <v>593</v>
      </c>
      <c r="D233" s="61" t="s">
        <v>184</v>
      </c>
      <c r="E233" s="62" t="s">
        <v>185</v>
      </c>
      <c r="F233" s="63">
        <v>439.43</v>
      </c>
      <c r="G233" s="63">
        <v>439.43</v>
      </c>
      <c r="H233" s="66">
        <v>100</v>
      </c>
    </row>
    <row r="234" spans="1:8" s="56" customFormat="1" ht="63" outlineLevel="3" x14ac:dyDescent="0.25">
      <c r="A234" s="67"/>
      <c r="B234" s="64" t="s">
        <v>575</v>
      </c>
      <c r="C234" s="64" t="s">
        <v>594</v>
      </c>
      <c r="D234" s="64"/>
      <c r="E234" s="65" t="s">
        <v>311</v>
      </c>
      <c r="F234" s="66">
        <v>320</v>
      </c>
      <c r="G234" s="66">
        <v>320</v>
      </c>
      <c r="H234" s="66">
        <v>100</v>
      </c>
    </row>
    <row r="235" spans="1:8" s="56" customFormat="1" ht="63" outlineLevel="4" x14ac:dyDescent="0.25">
      <c r="A235" s="67"/>
      <c r="B235" s="64" t="s">
        <v>575</v>
      </c>
      <c r="C235" s="64" t="s">
        <v>595</v>
      </c>
      <c r="D235" s="64"/>
      <c r="E235" s="65" t="s">
        <v>312</v>
      </c>
      <c r="F235" s="66">
        <v>320</v>
      </c>
      <c r="G235" s="66">
        <v>320</v>
      </c>
      <c r="H235" s="66">
        <v>100</v>
      </c>
    </row>
    <row r="236" spans="1:8" s="56" customFormat="1" ht="47.25" outlineLevel="5" x14ac:dyDescent="0.25">
      <c r="A236" s="67"/>
      <c r="B236" s="64" t="s">
        <v>575</v>
      </c>
      <c r="C236" s="64" t="s">
        <v>596</v>
      </c>
      <c r="D236" s="64"/>
      <c r="E236" s="65" t="s">
        <v>306</v>
      </c>
      <c r="F236" s="66">
        <v>320</v>
      </c>
      <c r="G236" s="66">
        <v>320</v>
      </c>
      <c r="H236" s="66">
        <v>100</v>
      </c>
    </row>
    <row r="237" spans="1:8" s="56" customFormat="1" ht="47.25" outlineLevel="7" x14ac:dyDescent="0.25">
      <c r="A237" s="61"/>
      <c r="B237" s="61" t="s">
        <v>575</v>
      </c>
      <c r="C237" s="61" t="s">
        <v>596</v>
      </c>
      <c r="D237" s="61" t="s">
        <v>184</v>
      </c>
      <c r="E237" s="62" t="s">
        <v>185</v>
      </c>
      <c r="F237" s="63">
        <v>320</v>
      </c>
      <c r="G237" s="63">
        <v>320</v>
      </c>
      <c r="H237" s="66">
        <v>100</v>
      </c>
    </row>
    <row r="238" spans="1:8" s="56" customFormat="1" ht="15.75" outlineLevel="1" x14ac:dyDescent="0.25">
      <c r="A238" s="67"/>
      <c r="B238" s="64" t="s">
        <v>597</v>
      </c>
      <c r="C238" s="64" t="s">
        <v>492</v>
      </c>
      <c r="D238" s="64"/>
      <c r="E238" s="65" t="s">
        <v>236</v>
      </c>
      <c r="F238" s="66">
        <v>134661.20000000001</v>
      </c>
      <c r="G238" s="66">
        <v>134661.20000000001</v>
      </c>
      <c r="H238" s="66">
        <v>100</v>
      </c>
    </row>
    <row r="239" spans="1:8" s="56" customFormat="1" ht="47.25" outlineLevel="2" x14ac:dyDescent="0.25">
      <c r="A239" s="67"/>
      <c r="B239" s="64" t="s">
        <v>597</v>
      </c>
      <c r="C239" s="64" t="s">
        <v>576</v>
      </c>
      <c r="D239" s="64"/>
      <c r="E239" s="65" t="s">
        <v>270</v>
      </c>
      <c r="F239" s="66">
        <v>134661.20000000001</v>
      </c>
      <c r="G239" s="66">
        <v>134661.20000000001</v>
      </c>
      <c r="H239" s="66">
        <v>100</v>
      </c>
    </row>
    <row r="240" spans="1:8" s="56" customFormat="1" ht="15.75" outlineLevel="3" x14ac:dyDescent="0.25">
      <c r="A240" s="67"/>
      <c r="B240" s="64" t="s">
        <v>597</v>
      </c>
      <c r="C240" s="64" t="s">
        <v>586</v>
      </c>
      <c r="D240" s="64"/>
      <c r="E240" s="65" t="s">
        <v>308</v>
      </c>
      <c r="F240" s="66">
        <v>130161.45</v>
      </c>
      <c r="G240" s="66">
        <v>130161.45</v>
      </c>
      <c r="H240" s="66">
        <v>100</v>
      </c>
    </row>
    <row r="241" spans="1:8" s="56" customFormat="1" ht="63" outlineLevel="4" x14ac:dyDescent="0.25">
      <c r="A241" s="67"/>
      <c r="B241" s="64" t="s">
        <v>597</v>
      </c>
      <c r="C241" s="64" t="s">
        <v>587</v>
      </c>
      <c r="D241" s="64"/>
      <c r="E241" s="65" t="s">
        <v>309</v>
      </c>
      <c r="F241" s="66">
        <v>129693.48</v>
      </c>
      <c r="G241" s="66">
        <v>129693.48</v>
      </c>
      <c r="H241" s="66">
        <v>100</v>
      </c>
    </row>
    <row r="242" spans="1:8" s="56" customFormat="1" ht="47.25" outlineLevel="5" x14ac:dyDescent="0.25">
      <c r="A242" s="67"/>
      <c r="B242" s="64" t="s">
        <v>597</v>
      </c>
      <c r="C242" s="64" t="s">
        <v>588</v>
      </c>
      <c r="D242" s="64"/>
      <c r="E242" s="65" t="s">
        <v>306</v>
      </c>
      <c r="F242" s="66">
        <v>93020.98</v>
      </c>
      <c r="G242" s="66">
        <v>93020.98</v>
      </c>
      <c r="H242" s="66">
        <v>100</v>
      </c>
    </row>
    <row r="243" spans="1:8" s="56" customFormat="1" ht="110.25" outlineLevel="7" x14ac:dyDescent="0.25">
      <c r="A243" s="61"/>
      <c r="B243" s="61" t="s">
        <v>597</v>
      </c>
      <c r="C243" s="61" t="s">
        <v>588</v>
      </c>
      <c r="D243" s="61" t="s">
        <v>168</v>
      </c>
      <c r="E243" s="62" t="s">
        <v>169</v>
      </c>
      <c r="F243" s="63">
        <v>12690.08</v>
      </c>
      <c r="G243" s="63">
        <v>12690.08</v>
      </c>
      <c r="H243" s="66">
        <v>100</v>
      </c>
    </row>
    <row r="244" spans="1:8" s="56" customFormat="1" ht="47.25" outlineLevel="7" x14ac:dyDescent="0.25">
      <c r="A244" s="61"/>
      <c r="B244" s="61" t="s">
        <v>597</v>
      </c>
      <c r="C244" s="61" t="s">
        <v>588</v>
      </c>
      <c r="D244" s="61" t="s">
        <v>172</v>
      </c>
      <c r="E244" s="62" t="s">
        <v>173</v>
      </c>
      <c r="F244" s="63">
        <v>108.8</v>
      </c>
      <c r="G244" s="63">
        <v>108.8</v>
      </c>
      <c r="H244" s="66">
        <v>100</v>
      </c>
    </row>
    <row r="245" spans="1:8" s="56" customFormat="1" ht="47.25" outlineLevel="7" x14ac:dyDescent="0.25">
      <c r="A245" s="61"/>
      <c r="B245" s="61" t="s">
        <v>597</v>
      </c>
      <c r="C245" s="61" t="s">
        <v>588</v>
      </c>
      <c r="D245" s="61" t="s">
        <v>184</v>
      </c>
      <c r="E245" s="62" t="s">
        <v>185</v>
      </c>
      <c r="F245" s="63">
        <v>80222.100000000006</v>
      </c>
      <c r="G245" s="63">
        <v>80222.100000000006</v>
      </c>
      <c r="H245" s="66">
        <v>100</v>
      </c>
    </row>
    <row r="246" spans="1:8" s="56" customFormat="1" ht="78.75" outlineLevel="5" x14ac:dyDescent="0.25">
      <c r="A246" s="67"/>
      <c r="B246" s="64" t="s">
        <v>597</v>
      </c>
      <c r="C246" s="64" t="s">
        <v>598</v>
      </c>
      <c r="D246" s="64"/>
      <c r="E246" s="65" t="s">
        <v>394</v>
      </c>
      <c r="F246" s="66">
        <v>6082</v>
      </c>
      <c r="G246" s="66">
        <v>6082</v>
      </c>
      <c r="H246" s="66">
        <v>100</v>
      </c>
    </row>
    <row r="247" spans="1:8" s="56" customFormat="1" ht="110.25" outlineLevel="7" x14ac:dyDescent="0.25">
      <c r="A247" s="61"/>
      <c r="B247" s="61" t="s">
        <v>597</v>
      </c>
      <c r="C247" s="61" t="s">
        <v>598</v>
      </c>
      <c r="D247" s="61" t="s">
        <v>168</v>
      </c>
      <c r="E247" s="62" t="s">
        <v>169</v>
      </c>
      <c r="F247" s="63">
        <v>545</v>
      </c>
      <c r="G247" s="63">
        <v>545</v>
      </c>
      <c r="H247" s="66">
        <v>100</v>
      </c>
    </row>
    <row r="248" spans="1:8" s="56" customFormat="1" ht="47.25" outlineLevel="7" x14ac:dyDescent="0.25">
      <c r="A248" s="61"/>
      <c r="B248" s="61" t="s">
        <v>597</v>
      </c>
      <c r="C248" s="61" t="s">
        <v>598</v>
      </c>
      <c r="D248" s="61" t="s">
        <v>184</v>
      </c>
      <c r="E248" s="62" t="s">
        <v>185</v>
      </c>
      <c r="F248" s="63">
        <v>5537</v>
      </c>
      <c r="G248" s="63">
        <v>5537</v>
      </c>
      <c r="H248" s="66">
        <v>100</v>
      </c>
    </row>
    <row r="249" spans="1:8" s="56" customFormat="1" ht="47.25" outlineLevel="5" x14ac:dyDescent="0.25">
      <c r="A249" s="67"/>
      <c r="B249" s="64" t="s">
        <v>597</v>
      </c>
      <c r="C249" s="64" t="s">
        <v>589</v>
      </c>
      <c r="D249" s="64"/>
      <c r="E249" s="65" t="s">
        <v>310</v>
      </c>
      <c r="F249" s="66">
        <v>19212.48</v>
      </c>
      <c r="G249" s="66">
        <v>19212.48</v>
      </c>
      <c r="H249" s="66">
        <v>100</v>
      </c>
    </row>
    <row r="250" spans="1:8" s="56" customFormat="1" ht="47.25" outlineLevel="7" x14ac:dyDescent="0.25">
      <c r="A250" s="61"/>
      <c r="B250" s="61" t="s">
        <v>597</v>
      </c>
      <c r="C250" s="61" t="s">
        <v>589</v>
      </c>
      <c r="D250" s="61" t="s">
        <v>184</v>
      </c>
      <c r="E250" s="62" t="s">
        <v>185</v>
      </c>
      <c r="F250" s="63">
        <v>19212.48</v>
      </c>
      <c r="G250" s="63">
        <v>19212.48</v>
      </c>
      <c r="H250" s="66">
        <v>100</v>
      </c>
    </row>
    <row r="251" spans="1:8" s="56" customFormat="1" ht="15.75" outlineLevel="5" x14ac:dyDescent="0.25">
      <c r="A251" s="67"/>
      <c r="B251" s="64" t="s">
        <v>597</v>
      </c>
      <c r="C251" s="64" t="s">
        <v>599</v>
      </c>
      <c r="D251" s="64"/>
      <c r="E251" s="65" t="s">
        <v>584</v>
      </c>
      <c r="F251" s="66">
        <v>2303.35</v>
      </c>
      <c r="G251" s="66">
        <v>2303.35</v>
      </c>
      <c r="H251" s="66">
        <v>100</v>
      </c>
    </row>
    <row r="252" spans="1:8" s="56" customFormat="1" ht="47.25" outlineLevel="6" x14ac:dyDescent="0.25">
      <c r="A252" s="67"/>
      <c r="B252" s="64" t="s">
        <v>597</v>
      </c>
      <c r="C252" s="64" t="s">
        <v>600</v>
      </c>
      <c r="D252" s="64"/>
      <c r="E252" s="65" t="s">
        <v>395</v>
      </c>
      <c r="F252" s="66">
        <v>808.8</v>
      </c>
      <c r="G252" s="66">
        <v>808.8</v>
      </c>
      <c r="H252" s="66">
        <v>100</v>
      </c>
    </row>
    <row r="253" spans="1:8" s="56" customFormat="1" ht="47.25" outlineLevel="7" x14ac:dyDescent="0.25">
      <c r="A253" s="61"/>
      <c r="B253" s="61" t="s">
        <v>597</v>
      </c>
      <c r="C253" s="61" t="s">
        <v>600</v>
      </c>
      <c r="D253" s="61" t="s">
        <v>184</v>
      </c>
      <c r="E253" s="62" t="s">
        <v>185</v>
      </c>
      <c r="F253" s="63">
        <v>808.8</v>
      </c>
      <c r="G253" s="63">
        <v>808.8</v>
      </c>
      <c r="H253" s="66">
        <v>100</v>
      </c>
    </row>
    <row r="254" spans="1:8" s="56" customFormat="1" ht="31.5" outlineLevel="6" x14ac:dyDescent="0.25">
      <c r="A254" s="67"/>
      <c r="B254" s="64" t="s">
        <v>597</v>
      </c>
      <c r="C254" s="64" t="s">
        <v>601</v>
      </c>
      <c r="D254" s="64"/>
      <c r="E254" s="65" t="s">
        <v>396</v>
      </c>
      <c r="F254" s="66">
        <v>507.35</v>
      </c>
      <c r="G254" s="66">
        <v>507.35</v>
      </c>
      <c r="H254" s="66">
        <v>100</v>
      </c>
    </row>
    <row r="255" spans="1:8" s="56" customFormat="1" ht="47.25" outlineLevel="7" x14ac:dyDescent="0.25">
      <c r="A255" s="61"/>
      <c r="B255" s="61" t="s">
        <v>597</v>
      </c>
      <c r="C255" s="61" t="s">
        <v>601</v>
      </c>
      <c r="D255" s="61" t="s">
        <v>184</v>
      </c>
      <c r="E255" s="62" t="s">
        <v>185</v>
      </c>
      <c r="F255" s="63">
        <v>507.35</v>
      </c>
      <c r="G255" s="63">
        <v>507.35</v>
      </c>
      <c r="H255" s="66">
        <v>100</v>
      </c>
    </row>
    <row r="256" spans="1:8" s="56" customFormat="1" ht="31.5" outlineLevel="6" x14ac:dyDescent="0.25">
      <c r="A256" s="67"/>
      <c r="B256" s="64" t="s">
        <v>597</v>
      </c>
      <c r="C256" s="64" t="s">
        <v>602</v>
      </c>
      <c r="D256" s="64"/>
      <c r="E256" s="65" t="s">
        <v>415</v>
      </c>
      <c r="F256" s="66">
        <v>63.7</v>
      </c>
      <c r="G256" s="66">
        <v>63.7</v>
      </c>
      <c r="H256" s="66">
        <v>100</v>
      </c>
    </row>
    <row r="257" spans="1:8" s="56" customFormat="1" ht="47.25" outlineLevel="7" x14ac:dyDescent="0.25">
      <c r="A257" s="61"/>
      <c r="B257" s="61" t="s">
        <v>597</v>
      </c>
      <c r="C257" s="61" t="s">
        <v>602</v>
      </c>
      <c r="D257" s="61" t="s">
        <v>184</v>
      </c>
      <c r="E257" s="62" t="s">
        <v>185</v>
      </c>
      <c r="F257" s="63">
        <v>63.7</v>
      </c>
      <c r="G257" s="63">
        <v>63.7</v>
      </c>
      <c r="H257" s="66">
        <v>100</v>
      </c>
    </row>
    <row r="258" spans="1:8" s="56" customFormat="1" ht="47.25" outlineLevel="6" x14ac:dyDescent="0.25">
      <c r="A258" s="67"/>
      <c r="B258" s="64" t="s">
        <v>597</v>
      </c>
      <c r="C258" s="64" t="s">
        <v>603</v>
      </c>
      <c r="D258" s="64"/>
      <c r="E258" s="65" t="s">
        <v>416</v>
      </c>
      <c r="F258" s="66">
        <v>923.5</v>
      </c>
      <c r="G258" s="66">
        <v>923.5</v>
      </c>
      <c r="H258" s="66">
        <v>100</v>
      </c>
    </row>
    <row r="259" spans="1:8" s="56" customFormat="1" ht="47.25" outlineLevel="7" x14ac:dyDescent="0.25">
      <c r="A259" s="61"/>
      <c r="B259" s="61" t="s">
        <v>597</v>
      </c>
      <c r="C259" s="61" t="s">
        <v>603</v>
      </c>
      <c r="D259" s="61" t="s">
        <v>172</v>
      </c>
      <c r="E259" s="62" t="s">
        <v>173</v>
      </c>
      <c r="F259" s="63">
        <v>223.5</v>
      </c>
      <c r="G259" s="63">
        <v>223.5</v>
      </c>
      <c r="H259" s="66">
        <v>100</v>
      </c>
    </row>
    <row r="260" spans="1:8" s="56" customFormat="1" ht="47.25" outlineLevel="7" x14ac:dyDescent="0.25">
      <c r="A260" s="61"/>
      <c r="B260" s="61" t="s">
        <v>597</v>
      </c>
      <c r="C260" s="61" t="s">
        <v>603</v>
      </c>
      <c r="D260" s="61" t="s">
        <v>184</v>
      </c>
      <c r="E260" s="62" t="s">
        <v>185</v>
      </c>
      <c r="F260" s="63">
        <v>700</v>
      </c>
      <c r="G260" s="63">
        <v>700</v>
      </c>
      <c r="H260" s="66">
        <v>100</v>
      </c>
    </row>
    <row r="261" spans="1:8" s="56" customFormat="1" ht="78.75" outlineLevel="5" x14ac:dyDescent="0.25">
      <c r="A261" s="67"/>
      <c r="B261" s="64" t="s">
        <v>597</v>
      </c>
      <c r="C261" s="64" t="s">
        <v>604</v>
      </c>
      <c r="D261" s="64"/>
      <c r="E261" s="65" t="s">
        <v>397</v>
      </c>
      <c r="F261" s="66">
        <v>5490.12</v>
      </c>
      <c r="G261" s="66">
        <v>5490.12</v>
      </c>
      <c r="H261" s="66">
        <v>100</v>
      </c>
    </row>
    <row r="262" spans="1:8" s="56" customFormat="1" ht="47.25" outlineLevel="7" x14ac:dyDescent="0.25">
      <c r="A262" s="61"/>
      <c r="B262" s="61" t="s">
        <v>597</v>
      </c>
      <c r="C262" s="61" t="s">
        <v>604</v>
      </c>
      <c r="D262" s="61" t="s">
        <v>172</v>
      </c>
      <c r="E262" s="62" t="s">
        <v>173</v>
      </c>
      <c r="F262" s="63">
        <v>378.12</v>
      </c>
      <c r="G262" s="63">
        <v>378.12</v>
      </c>
      <c r="H262" s="66">
        <v>100</v>
      </c>
    </row>
    <row r="263" spans="1:8" s="56" customFormat="1" ht="47.25" outlineLevel="7" x14ac:dyDescent="0.25">
      <c r="A263" s="61"/>
      <c r="B263" s="61" t="s">
        <v>597</v>
      </c>
      <c r="C263" s="61" t="s">
        <v>604</v>
      </c>
      <c r="D263" s="61" t="s">
        <v>184</v>
      </c>
      <c r="E263" s="62" t="s">
        <v>185</v>
      </c>
      <c r="F263" s="63">
        <v>5112</v>
      </c>
      <c r="G263" s="63">
        <v>5112</v>
      </c>
      <c r="H263" s="66">
        <v>100</v>
      </c>
    </row>
    <row r="264" spans="1:8" s="56" customFormat="1" ht="173.25" outlineLevel="5" x14ac:dyDescent="0.25">
      <c r="A264" s="67"/>
      <c r="B264" s="64" t="s">
        <v>597</v>
      </c>
      <c r="C264" s="64" t="s">
        <v>605</v>
      </c>
      <c r="D264" s="64"/>
      <c r="E264" s="68" t="s">
        <v>313</v>
      </c>
      <c r="F264" s="66">
        <v>3584.56</v>
      </c>
      <c r="G264" s="66">
        <v>3584.56</v>
      </c>
      <c r="H264" s="66">
        <v>100</v>
      </c>
    </row>
    <row r="265" spans="1:8" s="56" customFormat="1" ht="47.25" outlineLevel="7" x14ac:dyDescent="0.25">
      <c r="A265" s="61"/>
      <c r="B265" s="61" t="s">
        <v>597</v>
      </c>
      <c r="C265" s="61" t="s">
        <v>605</v>
      </c>
      <c r="D265" s="61" t="s">
        <v>172</v>
      </c>
      <c r="E265" s="62" t="s">
        <v>173</v>
      </c>
      <c r="F265" s="63">
        <v>3448.07</v>
      </c>
      <c r="G265" s="63">
        <v>3448.07</v>
      </c>
      <c r="H265" s="66">
        <v>100</v>
      </c>
    </row>
    <row r="266" spans="1:8" s="56" customFormat="1" ht="31.5" outlineLevel="7" x14ac:dyDescent="0.25">
      <c r="A266" s="61"/>
      <c r="B266" s="61" t="s">
        <v>597</v>
      </c>
      <c r="C266" s="61" t="s">
        <v>605</v>
      </c>
      <c r="D266" s="61" t="s">
        <v>178</v>
      </c>
      <c r="E266" s="62" t="s">
        <v>179</v>
      </c>
      <c r="F266" s="63">
        <v>66.77</v>
      </c>
      <c r="G266" s="63">
        <v>66.77</v>
      </c>
      <c r="H266" s="66">
        <v>100</v>
      </c>
    </row>
    <row r="267" spans="1:8" s="56" customFormat="1" ht="15.75" outlineLevel="7" x14ac:dyDescent="0.25">
      <c r="A267" s="61"/>
      <c r="B267" s="61" t="s">
        <v>597</v>
      </c>
      <c r="C267" s="61" t="s">
        <v>605</v>
      </c>
      <c r="D267" s="61" t="s">
        <v>174</v>
      </c>
      <c r="E267" s="62" t="s">
        <v>175</v>
      </c>
      <c r="F267" s="63">
        <v>69.72</v>
      </c>
      <c r="G267" s="63">
        <v>69.72</v>
      </c>
      <c r="H267" s="66">
        <v>100</v>
      </c>
    </row>
    <row r="268" spans="1:8" s="56" customFormat="1" ht="47.25" outlineLevel="4" x14ac:dyDescent="0.25">
      <c r="A268" s="67"/>
      <c r="B268" s="64" t="s">
        <v>597</v>
      </c>
      <c r="C268" s="64" t="s">
        <v>606</v>
      </c>
      <c r="D268" s="64"/>
      <c r="E268" s="65" t="s">
        <v>444</v>
      </c>
      <c r="F268" s="66">
        <v>467.97</v>
      </c>
      <c r="G268" s="66">
        <v>467.97</v>
      </c>
      <c r="H268" s="66">
        <v>100</v>
      </c>
    </row>
    <row r="269" spans="1:8" s="56" customFormat="1" ht="94.5" outlineLevel="5" x14ac:dyDescent="0.25">
      <c r="A269" s="67"/>
      <c r="B269" s="64" t="s">
        <v>597</v>
      </c>
      <c r="C269" s="64" t="s">
        <v>607</v>
      </c>
      <c r="D269" s="64"/>
      <c r="E269" s="65" t="s">
        <v>454</v>
      </c>
      <c r="F269" s="66">
        <v>467.97</v>
      </c>
      <c r="G269" s="66">
        <v>467.97</v>
      </c>
      <c r="H269" s="66">
        <v>100</v>
      </c>
    </row>
    <row r="270" spans="1:8" s="56" customFormat="1" ht="47.25" outlineLevel="7" x14ac:dyDescent="0.25">
      <c r="A270" s="61"/>
      <c r="B270" s="61" t="s">
        <v>597</v>
      </c>
      <c r="C270" s="61" t="s">
        <v>607</v>
      </c>
      <c r="D270" s="61" t="s">
        <v>184</v>
      </c>
      <c r="E270" s="62" t="s">
        <v>185</v>
      </c>
      <c r="F270" s="63">
        <v>467.97</v>
      </c>
      <c r="G270" s="63">
        <v>467.97</v>
      </c>
      <c r="H270" s="66">
        <v>100</v>
      </c>
    </row>
    <row r="271" spans="1:8" s="56" customFormat="1" ht="47.25" outlineLevel="3" x14ac:dyDescent="0.25">
      <c r="A271" s="67"/>
      <c r="B271" s="64" t="s">
        <v>597</v>
      </c>
      <c r="C271" s="64" t="s">
        <v>590</v>
      </c>
      <c r="D271" s="64"/>
      <c r="E271" s="65" t="s">
        <v>271</v>
      </c>
      <c r="F271" s="66">
        <v>1638.75</v>
      </c>
      <c r="G271" s="66">
        <v>1638.75</v>
      </c>
      <c r="H271" s="66">
        <v>100</v>
      </c>
    </row>
    <row r="272" spans="1:8" s="56" customFormat="1" ht="47.25" outlineLevel="4" x14ac:dyDescent="0.25">
      <c r="A272" s="67"/>
      <c r="B272" s="64" t="s">
        <v>597</v>
      </c>
      <c r="C272" s="64" t="s">
        <v>591</v>
      </c>
      <c r="D272" s="64"/>
      <c r="E272" s="65" t="s">
        <v>272</v>
      </c>
      <c r="F272" s="66">
        <v>1638.75</v>
      </c>
      <c r="G272" s="66">
        <v>1638.75</v>
      </c>
      <c r="H272" s="66">
        <v>100</v>
      </c>
    </row>
    <row r="273" spans="1:8" s="56" customFormat="1" ht="15.75" outlineLevel="5" x14ac:dyDescent="0.25">
      <c r="A273" s="67"/>
      <c r="B273" s="64" t="s">
        <v>597</v>
      </c>
      <c r="C273" s="64" t="s">
        <v>592</v>
      </c>
      <c r="D273" s="64"/>
      <c r="E273" s="65" t="s">
        <v>584</v>
      </c>
      <c r="F273" s="66">
        <v>1638.75</v>
      </c>
      <c r="G273" s="66">
        <v>1638.75</v>
      </c>
      <c r="H273" s="66">
        <v>100</v>
      </c>
    </row>
    <row r="274" spans="1:8" s="56" customFormat="1" ht="31.5" outlineLevel="6" x14ac:dyDescent="0.25">
      <c r="A274" s="67"/>
      <c r="B274" s="64" t="s">
        <v>597</v>
      </c>
      <c r="C274" s="64" t="s">
        <v>593</v>
      </c>
      <c r="D274" s="64"/>
      <c r="E274" s="65" t="s">
        <v>273</v>
      </c>
      <c r="F274" s="66">
        <v>1638.75</v>
      </c>
      <c r="G274" s="66">
        <v>1638.75</v>
      </c>
      <c r="H274" s="66">
        <v>100</v>
      </c>
    </row>
    <row r="275" spans="1:8" s="56" customFormat="1" ht="47.25" outlineLevel="7" x14ac:dyDescent="0.25">
      <c r="A275" s="61"/>
      <c r="B275" s="61" t="s">
        <v>597</v>
      </c>
      <c r="C275" s="61" t="s">
        <v>593</v>
      </c>
      <c r="D275" s="61" t="s">
        <v>172</v>
      </c>
      <c r="E275" s="62" t="s">
        <v>173</v>
      </c>
      <c r="F275" s="63">
        <v>84.95</v>
      </c>
      <c r="G275" s="63">
        <v>84.95</v>
      </c>
      <c r="H275" s="66">
        <v>100</v>
      </c>
    </row>
    <row r="276" spans="1:8" s="56" customFormat="1" ht="47.25" outlineLevel="7" x14ac:dyDescent="0.25">
      <c r="A276" s="61"/>
      <c r="B276" s="61" t="s">
        <v>597</v>
      </c>
      <c r="C276" s="61" t="s">
        <v>593</v>
      </c>
      <c r="D276" s="61" t="s">
        <v>184</v>
      </c>
      <c r="E276" s="62" t="s">
        <v>185</v>
      </c>
      <c r="F276" s="63">
        <v>1553.8</v>
      </c>
      <c r="G276" s="63">
        <v>1553.8</v>
      </c>
      <c r="H276" s="66">
        <v>100</v>
      </c>
    </row>
    <row r="277" spans="1:8" s="56" customFormat="1" ht="63" outlineLevel="3" x14ac:dyDescent="0.25">
      <c r="A277" s="67"/>
      <c r="B277" s="64" t="s">
        <v>597</v>
      </c>
      <c r="C277" s="64" t="s">
        <v>594</v>
      </c>
      <c r="D277" s="64"/>
      <c r="E277" s="65" t="s">
        <v>311</v>
      </c>
      <c r="F277" s="66">
        <v>2861</v>
      </c>
      <c r="G277" s="66">
        <v>2861</v>
      </c>
      <c r="H277" s="66">
        <v>100</v>
      </c>
    </row>
    <row r="278" spans="1:8" s="56" customFormat="1" ht="63" outlineLevel="4" x14ac:dyDescent="0.25">
      <c r="A278" s="67"/>
      <c r="B278" s="64" t="s">
        <v>597</v>
      </c>
      <c r="C278" s="64" t="s">
        <v>595</v>
      </c>
      <c r="D278" s="64"/>
      <c r="E278" s="65" t="s">
        <v>312</v>
      </c>
      <c r="F278" s="66">
        <v>2861</v>
      </c>
      <c r="G278" s="66">
        <v>2861</v>
      </c>
      <c r="H278" s="66">
        <v>100</v>
      </c>
    </row>
    <row r="279" spans="1:8" s="56" customFormat="1" ht="47.25" outlineLevel="5" x14ac:dyDescent="0.25">
      <c r="A279" s="67"/>
      <c r="B279" s="64" t="s">
        <v>597</v>
      </c>
      <c r="C279" s="64" t="s">
        <v>596</v>
      </c>
      <c r="D279" s="64"/>
      <c r="E279" s="65" t="s">
        <v>306</v>
      </c>
      <c r="F279" s="66">
        <v>2861</v>
      </c>
      <c r="G279" s="66">
        <v>2861</v>
      </c>
      <c r="H279" s="66">
        <v>100</v>
      </c>
    </row>
    <row r="280" spans="1:8" s="56" customFormat="1" ht="47.25" outlineLevel="7" x14ac:dyDescent="0.25">
      <c r="A280" s="61"/>
      <c r="B280" s="61" t="s">
        <v>597</v>
      </c>
      <c r="C280" s="61" t="s">
        <v>596</v>
      </c>
      <c r="D280" s="61" t="s">
        <v>184</v>
      </c>
      <c r="E280" s="62" t="s">
        <v>185</v>
      </c>
      <c r="F280" s="63">
        <v>2861</v>
      </c>
      <c r="G280" s="63">
        <v>2861</v>
      </c>
      <c r="H280" s="66">
        <v>100</v>
      </c>
    </row>
    <row r="281" spans="1:8" s="56" customFormat="1" ht="15.75" outlineLevel="1" x14ac:dyDescent="0.25">
      <c r="A281" s="67"/>
      <c r="B281" s="64" t="s">
        <v>608</v>
      </c>
      <c r="C281" s="64" t="s">
        <v>492</v>
      </c>
      <c r="D281" s="64"/>
      <c r="E281" s="65" t="s">
        <v>236</v>
      </c>
      <c r="F281" s="66">
        <v>6145.77</v>
      </c>
      <c r="G281" s="66">
        <v>6145.77</v>
      </c>
      <c r="H281" s="66">
        <v>100</v>
      </c>
    </row>
    <row r="282" spans="1:8" s="56" customFormat="1" ht="47.25" outlineLevel="2" x14ac:dyDescent="0.25">
      <c r="A282" s="67"/>
      <c r="B282" s="64" t="s">
        <v>608</v>
      </c>
      <c r="C282" s="64" t="s">
        <v>576</v>
      </c>
      <c r="D282" s="64"/>
      <c r="E282" s="65" t="s">
        <v>270</v>
      </c>
      <c r="F282" s="66">
        <v>6145.77</v>
      </c>
      <c r="G282" s="66">
        <v>6145.77</v>
      </c>
      <c r="H282" s="66">
        <v>100</v>
      </c>
    </row>
    <row r="283" spans="1:8" s="56" customFormat="1" ht="15.75" outlineLevel="3" x14ac:dyDescent="0.25">
      <c r="A283" s="67"/>
      <c r="B283" s="64" t="s">
        <v>608</v>
      </c>
      <c r="C283" s="64" t="s">
        <v>609</v>
      </c>
      <c r="D283" s="64"/>
      <c r="E283" s="65" t="s">
        <v>321</v>
      </c>
      <c r="F283" s="66">
        <v>121.17</v>
      </c>
      <c r="G283" s="66">
        <v>121.17</v>
      </c>
      <c r="H283" s="66">
        <v>100</v>
      </c>
    </row>
    <row r="284" spans="1:8" s="56" customFormat="1" ht="47.25" outlineLevel="4" x14ac:dyDescent="0.25">
      <c r="A284" s="67"/>
      <c r="B284" s="64" t="s">
        <v>608</v>
      </c>
      <c r="C284" s="64" t="s">
        <v>610</v>
      </c>
      <c r="D284" s="64"/>
      <c r="E284" s="65" t="s">
        <v>322</v>
      </c>
      <c r="F284" s="66">
        <v>121.17</v>
      </c>
      <c r="G284" s="66">
        <v>121.17</v>
      </c>
      <c r="H284" s="66">
        <v>100</v>
      </c>
    </row>
    <row r="285" spans="1:8" s="56" customFormat="1" ht="31.5" outlineLevel="5" x14ac:dyDescent="0.25">
      <c r="A285" s="67"/>
      <c r="B285" s="64" t="s">
        <v>608</v>
      </c>
      <c r="C285" s="64" t="s">
        <v>611</v>
      </c>
      <c r="D285" s="64"/>
      <c r="E285" s="65" t="s">
        <v>323</v>
      </c>
      <c r="F285" s="66">
        <v>121.17</v>
      </c>
      <c r="G285" s="66">
        <v>121.17</v>
      </c>
      <c r="H285" s="66">
        <v>100</v>
      </c>
    </row>
    <row r="286" spans="1:8" s="56" customFormat="1" ht="47.25" outlineLevel="7" x14ac:dyDescent="0.25">
      <c r="A286" s="61"/>
      <c r="B286" s="61" t="s">
        <v>608</v>
      </c>
      <c r="C286" s="61" t="s">
        <v>611</v>
      </c>
      <c r="D286" s="61" t="s">
        <v>172</v>
      </c>
      <c r="E286" s="62" t="s">
        <v>173</v>
      </c>
      <c r="F286" s="63">
        <v>119.21</v>
      </c>
      <c r="G286" s="63">
        <v>119.21</v>
      </c>
      <c r="H286" s="66">
        <v>100</v>
      </c>
    </row>
    <row r="287" spans="1:8" s="56" customFormat="1" ht="15.75" outlineLevel="7" x14ac:dyDescent="0.25">
      <c r="A287" s="61"/>
      <c r="B287" s="61" t="s">
        <v>608</v>
      </c>
      <c r="C287" s="61" t="s">
        <v>611</v>
      </c>
      <c r="D287" s="61" t="s">
        <v>174</v>
      </c>
      <c r="E287" s="62" t="s">
        <v>175</v>
      </c>
      <c r="F287" s="63">
        <v>1.96</v>
      </c>
      <c r="G287" s="63">
        <v>1.96</v>
      </c>
      <c r="H287" s="66">
        <v>100</v>
      </c>
    </row>
    <row r="288" spans="1:8" s="56" customFormat="1" ht="63" outlineLevel="3" x14ac:dyDescent="0.25">
      <c r="A288" s="67"/>
      <c r="B288" s="64" t="s">
        <v>608</v>
      </c>
      <c r="C288" s="64" t="s">
        <v>594</v>
      </c>
      <c r="D288" s="64"/>
      <c r="E288" s="65" t="s">
        <v>311</v>
      </c>
      <c r="F288" s="66">
        <v>2556.69</v>
      </c>
      <c r="G288" s="66">
        <v>2556.69</v>
      </c>
      <c r="H288" s="66">
        <v>100</v>
      </c>
    </row>
    <row r="289" spans="1:8" s="56" customFormat="1" ht="47.25" outlineLevel="4" x14ac:dyDescent="0.25">
      <c r="A289" s="67"/>
      <c r="B289" s="64" t="s">
        <v>608</v>
      </c>
      <c r="C289" s="64" t="s">
        <v>612</v>
      </c>
      <c r="D289" s="64"/>
      <c r="E289" s="65" t="s">
        <v>324</v>
      </c>
      <c r="F289" s="66">
        <v>2556.69</v>
      </c>
      <c r="G289" s="66">
        <v>2556.69</v>
      </c>
      <c r="H289" s="66">
        <v>100</v>
      </c>
    </row>
    <row r="290" spans="1:8" s="56" customFormat="1" ht="31.5" outlineLevel="5" x14ac:dyDescent="0.25">
      <c r="A290" s="67"/>
      <c r="B290" s="64" t="s">
        <v>608</v>
      </c>
      <c r="C290" s="64" t="s">
        <v>613</v>
      </c>
      <c r="D290" s="64"/>
      <c r="E290" s="65" t="s">
        <v>325</v>
      </c>
      <c r="F290" s="66">
        <v>104.28</v>
      </c>
      <c r="G290" s="66">
        <v>104.28</v>
      </c>
      <c r="H290" s="66">
        <v>100</v>
      </c>
    </row>
    <row r="291" spans="1:8" s="56" customFormat="1" ht="47.25" outlineLevel="7" x14ac:dyDescent="0.25">
      <c r="A291" s="61"/>
      <c r="B291" s="61" t="s">
        <v>608</v>
      </c>
      <c r="C291" s="61" t="s">
        <v>613</v>
      </c>
      <c r="D291" s="61" t="s">
        <v>172</v>
      </c>
      <c r="E291" s="62" t="s">
        <v>173</v>
      </c>
      <c r="F291" s="63">
        <v>104.28</v>
      </c>
      <c r="G291" s="63">
        <v>104.28</v>
      </c>
      <c r="H291" s="66">
        <v>100</v>
      </c>
    </row>
    <row r="292" spans="1:8" s="56" customFormat="1" ht="15.75" outlineLevel="5" x14ac:dyDescent="0.25">
      <c r="A292" s="67"/>
      <c r="B292" s="64" t="s">
        <v>608</v>
      </c>
      <c r="C292" s="64" t="s">
        <v>614</v>
      </c>
      <c r="D292" s="64"/>
      <c r="E292" s="65" t="s">
        <v>244</v>
      </c>
      <c r="F292" s="66">
        <v>2452.41</v>
      </c>
      <c r="G292" s="66">
        <v>2452.41</v>
      </c>
      <c r="H292" s="66">
        <v>100</v>
      </c>
    </row>
    <row r="293" spans="1:8" s="56" customFormat="1" ht="110.25" outlineLevel="7" x14ac:dyDescent="0.25">
      <c r="A293" s="61"/>
      <c r="B293" s="61" t="s">
        <v>608</v>
      </c>
      <c r="C293" s="61" t="s">
        <v>614</v>
      </c>
      <c r="D293" s="61" t="s">
        <v>168</v>
      </c>
      <c r="E293" s="62" t="s">
        <v>169</v>
      </c>
      <c r="F293" s="63">
        <v>1861.93</v>
      </c>
      <c r="G293" s="63">
        <v>1861.93</v>
      </c>
      <c r="H293" s="66">
        <v>100</v>
      </c>
    </row>
    <row r="294" spans="1:8" s="56" customFormat="1" ht="47.25" outlineLevel="7" x14ac:dyDescent="0.25">
      <c r="A294" s="61"/>
      <c r="B294" s="61" t="s">
        <v>608</v>
      </c>
      <c r="C294" s="61" t="s">
        <v>614</v>
      </c>
      <c r="D294" s="61" t="s">
        <v>172</v>
      </c>
      <c r="E294" s="62" t="s">
        <v>173</v>
      </c>
      <c r="F294" s="63">
        <v>586.52</v>
      </c>
      <c r="G294" s="63">
        <v>586.52</v>
      </c>
      <c r="H294" s="66">
        <v>100</v>
      </c>
    </row>
    <row r="295" spans="1:8" s="56" customFormat="1" ht="15.75" outlineLevel="7" x14ac:dyDescent="0.25">
      <c r="A295" s="61"/>
      <c r="B295" s="61" t="s">
        <v>608</v>
      </c>
      <c r="C295" s="61" t="s">
        <v>614</v>
      </c>
      <c r="D295" s="61" t="s">
        <v>174</v>
      </c>
      <c r="E295" s="62" t="s">
        <v>175</v>
      </c>
      <c r="F295" s="63">
        <v>3.96</v>
      </c>
      <c r="G295" s="63">
        <v>3.96</v>
      </c>
      <c r="H295" s="66">
        <v>100</v>
      </c>
    </row>
    <row r="296" spans="1:8" s="56" customFormat="1" ht="47.25" outlineLevel="3" x14ac:dyDescent="0.25">
      <c r="A296" s="67"/>
      <c r="B296" s="64" t="s">
        <v>608</v>
      </c>
      <c r="C296" s="64" t="s">
        <v>615</v>
      </c>
      <c r="D296" s="64"/>
      <c r="E296" s="65" t="s">
        <v>317</v>
      </c>
      <c r="F296" s="66">
        <v>3467.91</v>
      </c>
      <c r="G296" s="66">
        <v>3467.91</v>
      </c>
      <c r="H296" s="66">
        <v>100</v>
      </c>
    </row>
    <row r="297" spans="1:8" s="56" customFormat="1" ht="31.5" outlineLevel="4" x14ac:dyDescent="0.25">
      <c r="A297" s="67"/>
      <c r="B297" s="64" t="s">
        <v>608</v>
      </c>
      <c r="C297" s="64" t="s">
        <v>616</v>
      </c>
      <c r="D297" s="64"/>
      <c r="E297" s="65" t="s">
        <v>318</v>
      </c>
      <c r="F297" s="66">
        <v>3467.91</v>
      </c>
      <c r="G297" s="66">
        <v>3467.91</v>
      </c>
      <c r="H297" s="66">
        <v>100</v>
      </c>
    </row>
    <row r="298" spans="1:8" s="56" customFormat="1" ht="31.5" outlineLevel="5" x14ac:dyDescent="0.25">
      <c r="A298" s="67"/>
      <c r="B298" s="64" t="s">
        <v>608</v>
      </c>
      <c r="C298" s="64" t="s">
        <v>617</v>
      </c>
      <c r="D298" s="64"/>
      <c r="E298" s="65" t="s">
        <v>319</v>
      </c>
      <c r="F298" s="66">
        <v>2752.84</v>
      </c>
      <c r="G298" s="66">
        <v>2752.84</v>
      </c>
      <c r="H298" s="66">
        <v>100</v>
      </c>
    </row>
    <row r="299" spans="1:8" s="56" customFormat="1" ht="110.25" outlineLevel="7" x14ac:dyDescent="0.25">
      <c r="A299" s="61"/>
      <c r="B299" s="61" t="s">
        <v>608</v>
      </c>
      <c r="C299" s="61" t="s">
        <v>617</v>
      </c>
      <c r="D299" s="61" t="s">
        <v>168</v>
      </c>
      <c r="E299" s="62" t="s">
        <v>169</v>
      </c>
      <c r="F299" s="63">
        <v>184.17</v>
      </c>
      <c r="G299" s="63">
        <v>184.17</v>
      </c>
      <c r="H299" s="66">
        <v>100</v>
      </c>
    </row>
    <row r="300" spans="1:8" s="56" customFormat="1" ht="47.25" outlineLevel="7" x14ac:dyDescent="0.25">
      <c r="A300" s="61"/>
      <c r="B300" s="61" t="s">
        <v>608</v>
      </c>
      <c r="C300" s="61" t="s">
        <v>617</v>
      </c>
      <c r="D300" s="61" t="s">
        <v>172</v>
      </c>
      <c r="E300" s="62" t="s">
        <v>173</v>
      </c>
      <c r="F300" s="63">
        <v>135.63</v>
      </c>
      <c r="G300" s="63">
        <v>135.63</v>
      </c>
      <c r="H300" s="66">
        <v>100</v>
      </c>
    </row>
    <row r="301" spans="1:8" s="56" customFormat="1" ht="31.5" outlineLevel="7" x14ac:dyDescent="0.25">
      <c r="A301" s="61"/>
      <c r="B301" s="61" t="s">
        <v>608</v>
      </c>
      <c r="C301" s="61" t="s">
        <v>617</v>
      </c>
      <c r="D301" s="61" t="s">
        <v>178</v>
      </c>
      <c r="E301" s="62" t="s">
        <v>179</v>
      </c>
      <c r="F301" s="63">
        <v>1140.6199999999999</v>
      </c>
      <c r="G301" s="63">
        <v>1140.6199999999999</v>
      </c>
      <c r="H301" s="66">
        <v>100</v>
      </c>
    </row>
    <row r="302" spans="1:8" s="56" customFormat="1" ht="47.25" outlineLevel="7" x14ac:dyDescent="0.25">
      <c r="A302" s="61"/>
      <c r="B302" s="61" t="s">
        <v>608</v>
      </c>
      <c r="C302" s="61" t="s">
        <v>617</v>
      </c>
      <c r="D302" s="61" t="s">
        <v>184</v>
      </c>
      <c r="E302" s="62" t="s">
        <v>185</v>
      </c>
      <c r="F302" s="63">
        <v>1292.42</v>
      </c>
      <c r="G302" s="63">
        <v>1292.42</v>
      </c>
      <c r="H302" s="66">
        <v>100</v>
      </c>
    </row>
    <row r="303" spans="1:8" s="56" customFormat="1" ht="31.5" outlineLevel="5" x14ac:dyDescent="0.25">
      <c r="A303" s="67"/>
      <c r="B303" s="64" t="s">
        <v>608</v>
      </c>
      <c r="C303" s="64" t="s">
        <v>618</v>
      </c>
      <c r="D303" s="64"/>
      <c r="E303" s="65" t="s">
        <v>320</v>
      </c>
      <c r="F303" s="66">
        <v>715.07</v>
      </c>
      <c r="G303" s="66">
        <v>715.07</v>
      </c>
      <c r="H303" s="66">
        <v>100</v>
      </c>
    </row>
    <row r="304" spans="1:8" s="56" customFormat="1" ht="47.25" outlineLevel="7" x14ac:dyDescent="0.25">
      <c r="A304" s="61"/>
      <c r="B304" s="61" t="s">
        <v>608</v>
      </c>
      <c r="C304" s="61" t="s">
        <v>618</v>
      </c>
      <c r="D304" s="61" t="s">
        <v>172</v>
      </c>
      <c r="E304" s="62" t="s">
        <v>173</v>
      </c>
      <c r="F304" s="63">
        <v>26.32</v>
      </c>
      <c r="G304" s="63">
        <v>26.32</v>
      </c>
      <c r="H304" s="66">
        <v>100</v>
      </c>
    </row>
    <row r="305" spans="1:8" s="56" customFormat="1" ht="47.25" outlineLevel="7" x14ac:dyDescent="0.25">
      <c r="A305" s="61"/>
      <c r="B305" s="61" t="s">
        <v>608</v>
      </c>
      <c r="C305" s="61" t="s">
        <v>618</v>
      </c>
      <c r="D305" s="61" t="s">
        <v>184</v>
      </c>
      <c r="E305" s="62" t="s">
        <v>185</v>
      </c>
      <c r="F305" s="63">
        <v>688.75</v>
      </c>
      <c r="G305" s="63">
        <v>688.75</v>
      </c>
      <c r="H305" s="66">
        <v>100</v>
      </c>
    </row>
    <row r="306" spans="1:8" s="56" customFormat="1" ht="47.25" outlineLevel="1" x14ac:dyDescent="0.25">
      <c r="A306" s="67"/>
      <c r="B306" s="64" t="s">
        <v>608</v>
      </c>
      <c r="C306" s="64" t="s">
        <v>474</v>
      </c>
      <c r="D306" s="64"/>
      <c r="E306" s="65" t="s">
        <v>224</v>
      </c>
      <c r="F306" s="66">
        <v>859.23</v>
      </c>
      <c r="G306" s="66">
        <v>859.23</v>
      </c>
      <c r="H306" s="66">
        <v>100</v>
      </c>
    </row>
    <row r="307" spans="1:8" s="56" customFormat="1" ht="31.5" outlineLevel="2" x14ac:dyDescent="0.25">
      <c r="A307" s="67"/>
      <c r="B307" s="64" t="s">
        <v>608</v>
      </c>
      <c r="C307" s="64" t="s">
        <v>475</v>
      </c>
      <c r="D307" s="64"/>
      <c r="E307" s="65" t="s">
        <v>225</v>
      </c>
      <c r="F307" s="66">
        <v>859.23</v>
      </c>
      <c r="G307" s="66">
        <v>859.23</v>
      </c>
      <c r="H307" s="66">
        <v>100</v>
      </c>
    </row>
    <row r="308" spans="1:8" s="56" customFormat="1" ht="31.5" outlineLevel="3" x14ac:dyDescent="0.25">
      <c r="A308" s="67"/>
      <c r="B308" s="64" t="s">
        <v>608</v>
      </c>
      <c r="C308" s="64" t="s">
        <v>476</v>
      </c>
      <c r="D308" s="64"/>
      <c r="E308" s="65" t="s">
        <v>226</v>
      </c>
      <c r="F308" s="66">
        <v>859.23</v>
      </c>
      <c r="G308" s="66">
        <v>859.23</v>
      </c>
      <c r="H308" s="66">
        <v>100</v>
      </c>
    </row>
    <row r="309" spans="1:8" s="56" customFormat="1" ht="110.25" outlineLevel="7" x14ac:dyDescent="0.25">
      <c r="A309" s="61"/>
      <c r="B309" s="61" t="s">
        <v>608</v>
      </c>
      <c r="C309" s="61" t="s">
        <v>476</v>
      </c>
      <c r="D309" s="61" t="s">
        <v>168</v>
      </c>
      <c r="E309" s="62" t="s">
        <v>169</v>
      </c>
      <c r="F309" s="63">
        <v>859.23</v>
      </c>
      <c r="G309" s="63">
        <v>859.23</v>
      </c>
      <c r="H309" s="66">
        <v>100</v>
      </c>
    </row>
    <row r="310" spans="1:8" s="56" customFormat="1" ht="15.75" outlineLevel="1" x14ac:dyDescent="0.25">
      <c r="A310" s="67"/>
      <c r="B310" s="64" t="s">
        <v>619</v>
      </c>
      <c r="C310" s="64" t="s">
        <v>492</v>
      </c>
      <c r="D310" s="64"/>
      <c r="E310" s="65" t="s">
        <v>236</v>
      </c>
      <c r="F310" s="66">
        <v>6658</v>
      </c>
      <c r="G310" s="66">
        <v>6658</v>
      </c>
      <c r="H310" s="66">
        <v>100</v>
      </c>
    </row>
    <row r="311" spans="1:8" s="56" customFormat="1" ht="47.25" outlineLevel="2" x14ac:dyDescent="0.25">
      <c r="A311" s="67"/>
      <c r="B311" s="64" t="s">
        <v>619</v>
      </c>
      <c r="C311" s="64" t="s">
        <v>576</v>
      </c>
      <c r="D311" s="64"/>
      <c r="E311" s="65" t="s">
        <v>270</v>
      </c>
      <c r="F311" s="66">
        <v>6658</v>
      </c>
      <c r="G311" s="66">
        <v>6658</v>
      </c>
      <c r="H311" s="66">
        <v>100</v>
      </c>
    </row>
    <row r="312" spans="1:8" s="56" customFormat="1" ht="63" outlineLevel="3" x14ac:dyDescent="0.25">
      <c r="A312" s="67"/>
      <c r="B312" s="64" t="s">
        <v>619</v>
      </c>
      <c r="C312" s="64" t="s">
        <v>594</v>
      </c>
      <c r="D312" s="64"/>
      <c r="E312" s="65" t="s">
        <v>311</v>
      </c>
      <c r="F312" s="66">
        <v>6658</v>
      </c>
      <c r="G312" s="66">
        <v>6658</v>
      </c>
      <c r="H312" s="66">
        <v>100</v>
      </c>
    </row>
    <row r="313" spans="1:8" s="56" customFormat="1" ht="63" outlineLevel="4" x14ac:dyDescent="0.25">
      <c r="A313" s="67"/>
      <c r="B313" s="64" t="s">
        <v>619</v>
      </c>
      <c r="C313" s="64" t="s">
        <v>595</v>
      </c>
      <c r="D313" s="64"/>
      <c r="E313" s="65" t="s">
        <v>312</v>
      </c>
      <c r="F313" s="66">
        <v>6658</v>
      </c>
      <c r="G313" s="66">
        <v>6658</v>
      </c>
      <c r="H313" s="66">
        <v>100</v>
      </c>
    </row>
    <row r="314" spans="1:8" s="56" customFormat="1" ht="141.75" outlineLevel="5" x14ac:dyDescent="0.25">
      <c r="A314" s="67"/>
      <c r="B314" s="64" t="s">
        <v>619</v>
      </c>
      <c r="C314" s="64" t="s">
        <v>620</v>
      </c>
      <c r="D314" s="64"/>
      <c r="E314" s="68" t="s">
        <v>326</v>
      </c>
      <c r="F314" s="66">
        <v>6658</v>
      </c>
      <c r="G314" s="66">
        <v>6658</v>
      </c>
      <c r="H314" s="66">
        <v>100</v>
      </c>
    </row>
    <row r="315" spans="1:8" s="56" customFormat="1" ht="110.25" outlineLevel="7" x14ac:dyDescent="0.25">
      <c r="A315" s="61"/>
      <c r="B315" s="61" t="s">
        <v>619</v>
      </c>
      <c r="C315" s="61" t="s">
        <v>620</v>
      </c>
      <c r="D315" s="61" t="s">
        <v>168</v>
      </c>
      <c r="E315" s="62" t="s">
        <v>169</v>
      </c>
      <c r="F315" s="63">
        <v>279</v>
      </c>
      <c r="G315" s="63">
        <v>279</v>
      </c>
      <c r="H315" s="66">
        <v>100</v>
      </c>
    </row>
    <row r="316" spans="1:8" s="56" customFormat="1" ht="31.5" outlineLevel="7" x14ac:dyDescent="0.25">
      <c r="A316" s="61"/>
      <c r="B316" s="61" t="s">
        <v>619</v>
      </c>
      <c r="C316" s="61" t="s">
        <v>620</v>
      </c>
      <c r="D316" s="61" t="s">
        <v>178</v>
      </c>
      <c r="E316" s="62" t="s">
        <v>179</v>
      </c>
      <c r="F316" s="63">
        <v>218</v>
      </c>
      <c r="G316" s="63">
        <v>218</v>
      </c>
      <c r="H316" s="66">
        <v>100</v>
      </c>
    </row>
    <row r="317" spans="1:8" s="56" customFormat="1" ht="47.25" outlineLevel="7" x14ac:dyDescent="0.25">
      <c r="A317" s="61"/>
      <c r="B317" s="61" t="s">
        <v>619</v>
      </c>
      <c r="C317" s="61" t="s">
        <v>620</v>
      </c>
      <c r="D317" s="61" t="s">
        <v>184</v>
      </c>
      <c r="E317" s="62" t="s">
        <v>185</v>
      </c>
      <c r="F317" s="63">
        <v>6161</v>
      </c>
      <c r="G317" s="63">
        <v>6161</v>
      </c>
      <c r="H317" s="66">
        <v>100</v>
      </c>
    </row>
    <row r="318" spans="1:8" s="56" customFormat="1" ht="15.75" outlineLevel="1" x14ac:dyDescent="0.25">
      <c r="A318" s="67"/>
      <c r="B318" s="64" t="s">
        <v>535</v>
      </c>
      <c r="C318" s="64" t="s">
        <v>492</v>
      </c>
      <c r="D318" s="64"/>
      <c r="E318" s="65" t="s">
        <v>236</v>
      </c>
      <c r="F318" s="66">
        <v>561.46</v>
      </c>
      <c r="G318" s="66">
        <v>561.46</v>
      </c>
      <c r="H318" s="66">
        <v>100</v>
      </c>
    </row>
    <row r="319" spans="1:8" s="56" customFormat="1" ht="47.25" outlineLevel="2" x14ac:dyDescent="0.25">
      <c r="A319" s="67"/>
      <c r="B319" s="64" t="s">
        <v>535</v>
      </c>
      <c r="C319" s="64" t="s">
        <v>576</v>
      </c>
      <c r="D319" s="64"/>
      <c r="E319" s="65" t="s">
        <v>270</v>
      </c>
      <c r="F319" s="66">
        <v>561.46</v>
      </c>
      <c r="G319" s="66">
        <v>561.46</v>
      </c>
      <c r="H319" s="66">
        <v>100</v>
      </c>
    </row>
    <row r="320" spans="1:8" s="56" customFormat="1" ht="63" outlineLevel="3" x14ac:dyDescent="0.25">
      <c r="A320" s="67"/>
      <c r="B320" s="64" t="s">
        <v>535</v>
      </c>
      <c r="C320" s="64" t="s">
        <v>594</v>
      </c>
      <c r="D320" s="64"/>
      <c r="E320" s="65" t="s">
        <v>311</v>
      </c>
      <c r="F320" s="66">
        <v>561.46</v>
      </c>
      <c r="G320" s="66">
        <v>561.46</v>
      </c>
      <c r="H320" s="66">
        <v>100</v>
      </c>
    </row>
    <row r="321" spans="1:8" s="56" customFormat="1" ht="63" outlineLevel="4" x14ac:dyDescent="0.25">
      <c r="A321" s="67"/>
      <c r="B321" s="64" t="s">
        <v>535</v>
      </c>
      <c r="C321" s="64" t="s">
        <v>595</v>
      </c>
      <c r="D321" s="64"/>
      <c r="E321" s="65" t="s">
        <v>312</v>
      </c>
      <c r="F321" s="66">
        <v>561.46</v>
      </c>
      <c r="G321" s="66">
        <v>561.46</v>
      </c>
      <c r="H321" s="66">
        <v>100</v>
      </c>
    </row>
    <row r="322" spans="1:8" s="56" customFormat="1" ht="47.25" outlineLevel="5" x14ac:dyDescent="0.25">
      <c r="A322" s="67"/>
      <c r="B322" s="64" t="s">
        <v>535</v>
      </c>
      <c r="C322" s="64" t="s">
        <v>596</v>
      </c>
      <c r="D322" s="64"/>
      <c r="E322" s="65" t="s">
        <v>306</v>
      </c>
      <c r="F322" s="66">
        <v>561.46</v>
      </c>
      <c r="G322" s="66">
        <v>561.46</v>
      </c>
      <c r="H322" s="66">
        <v>100</v>
      </c>
    </row>
    <row r="323" spans="1:8" s="56" customFormat="1" ht="31.5" outlineLevel="7" x14ac:dyDescent="0.25">
      <c r="A323" s="61"/>
      <c r="B323" s="61" t="s">
        <v>535</v>
      </c>
      <c r="C323" s="61" t="s">
        <v>596</v>
      </c>
      <c r="D323" s="61" t="s">
        <v>178</v>
      </c>
      <c r="E323" s="62" t="s">
        <v>179</v>
      </c>
      <c r="F323" s="63">
        <v>1.55</v>
      </c>
      <c r="G323" s="63">
        <v>1.55</v>
      </c>
      <c r="H323" s="66">
        <v>100</v>
      </c>
    </row>
    <row r="324" spans="1:8" s="56" customFormat="1" ht="47.25" outlineLevel="7" x14ac:dyDescent="0.25">
      <c r="A324" s="61"/>
      <c r="B324" s="61" t="s">
        <v>535</v>
      </c>
      <c r="C324" s="61" t="s">
        <v>596</v>
      </c>
      <c r="D324" s="61" t="s">
        <v>184</v>
      </c>
      <c r="E324" s="62" t="s">
        <v>185</v>
      </c>
      <c r="F324" s="63">
        <v>559.91</v>
      </c>
      <c r="G324" s="63">
        <v>559.91</v>
      </c>
      <c r="H324" s="66">
        <v>100</v>
      </c>
    </row>
    <row r="325" spans="1:8" s="56" customFormat="1" ht="15.75" outlineLevel="1" x14ac:dyDescent="0.25">
      <c r="A325" s="67"/>
      <c r="B325" s="64" t="s">
        <v>621</v>
      </c>
      <c r="C325" s="64" t="s">
        <v>492</v>
      </c>
      <c r="D325" s="64"/>
      <c r="E325" s="65" t="s">
        <v>236</v>
      </c>
      <c r="F325" s="66">
        <v>360.55</v>
      </c>
      <c r="G325" s="66">
        <v>360.55</v>
      </c>
      <c r="H325" s="66">
        <v>100</v>
      </c>
    </row>
    <row r="326" spans="1:8" s="56" customFormat="1" ht="63" outlineLevel="2" x14ac:dyDescent="0.25">
      <c r="A326" s="67"/>
      <c r="B326" s="64" t="s">
        <v>621</v>
      </c>
      <c r="C326" s="64" t="s">
        <v>622</v>
      </c>
      <c r="D326" s="64"/>
      <c r="E326" s="65" t="s">
        <v>274</v>
      </c>
      <c r="F326" s="66">
        <v>360.55</v>
      </c>
      <c r="G326" s="66">
        <v>360.55</v>
      </c>
      <c r="H326" s="66">
        <v>100</v>
      </c>
    </row>
    <row r="327" spans="1:8" s="56" customFormat="1" ht="31.5" outlineLevel="3" x14ac:dyDescent="0.25">
      <c r="A327" s="67"/>
      <c r="B327" s="64" t="s">
        <v>621</v>
      </c>
      <c r="C327" s="64" t="s">
        <v>623</v>
      </c>
      <c r="D327" s="64"/>
      <c r="E327" s="65" t="s">
        <v>283</v>
      </c>
      <c r="F327" s="66">
        <v>360.55</v>
      </c>
      <c r="G327" s="66">
        <v>360.55</v>
      </c>
      <c r="H327" s="66">
        <v>100</v>
      </c>
    </row>
    <row r="328" spans="1:8" s="56" customFormat="1" ht="31.5" outlineLevel="4" x14ac:dyDescent="0.25">
      <c r="A328" s="67"/>
      <c r="B328" s="64" t="s">
        <v>621</v>
      </c>
      <c r="C328" s="64" t="s">
        <v>624</v>
      </c>
      <c r="D328" s="64"/>
      <c r="E328" s="65" t="s">
        <v>327</v>
      </c>
      <c r="F328" s="66">
        <v>360.55</v>
      </c>
      <c r="G328" s="66">
        <v>360.55</v>
      </c>
      <c r="H328" s="66">
        <v>100</v>
      </c>
    </row>
    <row r="329" spans="1:8" s="56" customFormat="1" ht="47.25" outlineLevel="5" x14ac:dyDescent="0.25">
      <c r="A329" s="67"/>
      <c r="B329" s="64" t="s">
        <v>621</v>
      </c>
      <c r="C329" s="64" t="s">
        <v>625</v>
      </c>
      <c r="D329" s="64"/>
      <c r="E329" s="65" t="s">
        <v>328</v>
      </c>
      <c r="F329" s="66">
        <v>360.55</v>
      </c>
      <c r="G329" s="66">
        <v>360.55</v>
      </c>
      <c r="H329" s="66">
        <v>100</v>
      </c>
    </row>
    <row r="330" spans="1:8" s="56" customFormat="1" ht="47.25" outlineLevel="7" x14ac:dyDescent="0.25">
      <c r="A330" s="61"/>
      <c r="B330" s="61" t="s">
        <v>621</v>
      </c>
      <c r="C330" s="61" t="s">
        <v>625</v>
      </c>
      <c r="D330" s="61" t="s">
        <v>184</v>
      </c>
      <c r="E330" s="62" t="s">
        <v>185</v>
      </c>
      <c r="F330" s="63">
        <v>360.55</v>
      </c>
      <c r="G330" s="63">
        <v>360.55</v>
      </c>
      <c r="H330" s="66">
        <v>100</v>
      </c>
    </row>
    <row r="331" spans="1:8" s="69" customFormat="1" ht="78.75" x14ac:dyDescent="0.25">
      <c r="A331" s="57" t="s">
        <v>329</v>
      </c>
      <c r="B331" s="59"/>
      <c r="C331" s="59"/>
      <c r="D331" s="59"/>
      <c r="E331" s="58" t="s">
        <v>626</v>
      </c>
      <c r="F331" s="60">
        <v>3201.25</v>
      </c>
      <c r="G331" s="60">
        <v>3201.25</v>
      </c>
      <c r="H331" s="60">
        <v>100</v>
      </c>
    </row>
    <row r="332" spans="1:8" s="56" customFormat="1" ht="15.75" outlineLevel="1" x14ac:dyDescent="0.25">
      <c r="A332" s="67"/>
      <c r="B332" s="64" t="s">
        <v>627</v>
      </c>
      <c r="C332" s="64" t="s">
        <v>516</v>
      </c>
      <c r="D332" s="64"/>
      <c r="E332" s="65" t="s">
        <v>236</v>
      </c>
      <c r="F332" s="66">
        <v>45</v>
      </c>
      <c r="G332" s="66">
        <v>45</v>
      </c>
      <c r="H332" s="66">
        <v>100</v>
      </c>
    </row>
    <row r="333" spans="1:8" s="56" customFormat="1" ht="63" outlineLevel="2" x14ac:dyDescent="0.25">
      <c r="A333" s="67"/>
      <c r="B333" s="64" t="s">
        <v>627</v>
      </c>
      <c r="C333" s="64" t="s">
        <v>628</v>
      </c>
      <c r="D333" s="64"/>
      <c r="E333" s="65" t="s">
        <v>417</v>
      </c>
      <c r="F333" s="66">
        <v>45</v>
      </c>
      <c r="G333" s="66">
        <v>45</v>
      </c>
      <c r="H333" s="66">
        <v>100</v>
      </c>
    </row>
    <row r="334" spans="1:8" s="56" customFormat="1" ht="31.5" outlineLevel="3" x14ac:dyDescent="0.25">
      <c r="A334" s="67"/>
      <c r="B334" s="64" t="s">
        <v>627</v>
      </c>
      <c r="C334" s="64" t="s">
        <v>629</v>
      </c>
      <c r="D334" s="64"/>
      <c r="E334" s="65" t="s">
        <v>445</v>
      </c>
      <c r="F334" s="66">
        <v>45</v>
      </c>
      <c r="G334" s="66">
        <v>45</v>
      </c>
      <c r="H334" s="66">
        <v>100</v>
      </c>
    </row>
    <row r="335" spans="1:8" s="56" customFormat="1" ht="31.5" outlineLevel="4" x14ac:dyDescent="0.25">
      <c r="A335" s="67"/>
      <c r="B335" s="64" t="s">
        <v>627</v>
      </c>
      <c r="C335" s="64" t="s">
        <v>630</v>
      </c>
      <c r="D335" s="64"/>
      <c r="E335" s="65" t="s">
        <v>446</v>
      </c>
      <c r="F335" s="66">
        <v>45</v>
      </c>
      <c r="G335" s="66">
        <v>45</v>
      </c>
      <c r="H335" s="66">
        <v>100</v>
      </c>
    </row>
    <row r="336" spans="1:8" s="56" customFormat="1" ht="94.5" outlineLevel="5" x14ac:dyDescent="0.25">
      <c r="A336" s="67"/>
      <c r="B336" s="64" t="s">
        <v>627</v>
      </c>
      <c r="C336" s="64" t="s">
        <v>631</v>
      </c>
      <c r="D336" s="64"/>
      <c r="E336" s="65" t="s">
        <v>447</v>
      </c>
      <c r="F336" s="66">
        <v>45</v>
      </c>
      <c r="G336" s="66">
        <v>45</v>
      </c>
      <c r="H336" s="66">
        <v>100</v>
      </c>
    </row>
    <row r="337" spans="1:8" s="56" customFormat="1" ht="47.25" outlineLevel="7" x14ac:dyDescent="0.25">
      <c r="A337" s="61"/>
      <c r="B337" s="61" t="s">
        <v>627</v>
      </c>
      <c r="C337" s="61" t="s">
        <v>631</v>
      </c>
      <c r="D337" s="61" t="s">
        <v>172</v>
      </c>
      <c r="E337" s="62" t="s">
        <v>173</v>
      </c>
      <c r="F337" s="63">
        <v>45</v>
      </c>
      <c r="G337" s="63">
        <v>45</v>
      </c>
      <c r="H337" s="66">
        <v>100</v>
      </c>
    </row>
    <row r="338" spans="1:8" s="56" customFormat="1" ht="47.25" outlineLevel="1" x14ac:dyDescent="0.25">
      <c r="A338" s="67"/>
      <c r="B338" s="64" t="s">
        <v>627</v>
      </c>
      <c r="C338" s="64" t="s">
        <v>474</v>
      </c>
      <c r="D338" s="64"/>
      <c r="E338" s="65" t="s">
        <v>224</v>
      </c>
      <c r="F338" s="66">
        <v>1967.77</v>
      </c>
      <c r="G338" s="66">
        <v>1967.77</v>
      </c>
      <c r="H338" s="66">
        <v>100</v>
      </c>
    </row>
    <row r="339" spans="1:8" s="56" customFormat="1" ht="31.5" outlineLevel="2" x14ac:dyDescent="0.25">
      <c r="A339" s="67"/>
      <c r="B339" s="64" t="s">
        <v>627</v>
      </c>
      <c r="C339" s="64" t="s">
        <v>475</v>
      </c>
      <c r="D339" s="64"/>
      <c r="E339" s="65" t="s">
        <v>225</v>
      </c>
      <c r="F339" s="66">
        <v>1807.75</v>
      </c>
      <c r="G339" s="66">
        <v>1807.75</v>
      </c>
      <c r="H339" s="66">
        <v>100</v>
      </c>
    </row>
    <row r="340" spans="1:8" s="56" customFormat="1" ht="63" outlineLevel="3" x14ac:dyDescent="0.25">
      <c r="A340" s="67"/>
      <c r="B340" s="64" t="s">
        <v>627</v>
      </c>
      <c r="C340" s="64" t="s">
        <v>632</v>
      </c>
      <c r="D340" s="64"/>
      <c r="E340" s="65" t="s">
        <v>633</v>
      </c>
      <c r="F340" s="66">
        <v>162.47</v>
      </c>
      <c r="G340" s="66">
        <v>162.47</v>
      </c>
      <c r="H340" s="66">
        <v>100</v>
      </c>
    </row>
    <row r="341" spans="1:8" s="56" customFormat="1" ht="110.25" outlineLevel="7" x14ac:dyDescent="0.25">
      <c r="A341" s="61"/>
      <c r="B341" s="61" t="s">
        <v>627</v>
      </c>
      <c r="C341" s="61" t="s">
        <v>632</v>
      </c>
      <c r="D341" s="61" t="s">
        <v>168</v>
      </c>
      <c r="E341" s="62" t="s">
        <v>169</v>
      </c>
      <c r="F341" s="63">
        <v>162.47</v>
      </c>
      <c r="G341" s="63">
        <v>162.47</v>
      </c>
      <c r="H341" s="66">
        <v>100</v>
      </c>
    </row>
    <row r="342" spans="1:8" s="56" customFormat="1" ht="31.5" outlineLevel="3" x14ac:dyDescent="0.25">
      <c r="A342" s="67"/>
      <c r="B342" s="64" t="s">
        <v>627</v>
      </c>
      <c r="C342" s="64" t="s">
        <v>476</v>
      </c>
      <c r="D342" s="64"/>
      <c r="E342" s="65" t="s">
        <v>226</v>
      </c>
      <c r="F342" s="66">
        <v>1645.28</v>
      </c>
      <c r="G342" s="66">
        <v>1645.28</v>
      </c>
      <c r="H342" s="66">
        <v>100</v>
      </c>
    </row>
    <row r="343" spans="1:8" s="56" customFormat="1" ht="110.25" outlineLevel="7" x14ac:dyDescent="0.25">
      <c r="A343" s="61"/>
      <c r="B343" s="61" t="s">
        <v>627</v>
      </c>
      <c r="C343" s="61" t="s">
        <v>476</v>
      </c>
      <c r="D343" s="61" t="s">
        <v>168</v>
      </c>
      <c r="E343" s="62" t="s">
        <v>169</v>
      </c>
      <c r="F343" s="63">
        <v>1578.41</v>
      </c>
      <c r="G343" s="63">
        <v>1578.41</v>
      </c>
      <c r="H343" s="66">
        <v>100</v>
      </c>
    </row>
    <row r="344" spans="1:8" s="56" customFormat="1" ht="47.25" outlineLevel="7" x14ac:dyDescent="0.25">
      <c r="A344" s="61"/>
      <c r="B344" s="61" t="s">
        <v>627</v>
      </c>
      <c r="C344" s="61" t="s">
        <v>476</v>
      </c>
      <c r="D344" s="61" t="s">
        <v>172</v>
      </c>
      <c r="E344" s="62" t="s">
        <v>173</v>
      </c>
      <c r="F344" s="63">
        <v>66.87</v>
      </c>
      <c r="G344" s="63">
        <v>66.87</v>
      </c>
      <c r="H344" s="66">
        <v>100</v>
      </c>
    </row>
    <row r="345" spans="1:8" s="56" customFormat="1" ht="31.5" outlineLevel="2" x14ac:dyDescent="0.25">
      <c r="A345" s="67"/>
      <c r="B345" s="64" t="s">
        <v>627</v>
      </c>
      <c r="C345" s="64" t="s">
        <v>530</v>
      </c>
      <c r="D345" s="64"/>
      <c r="E345" s="65" t="s">
        <v>240</v>
      </c>
      <c r="F345" s="66">
        <v>160.02000000000001</v>
      </c>
      <c r="G345" s="66">
        <v>160.02000000000001</v>
      </c>
      <c r="H345" s="66">
        <v>100</v>
      </c>
    </row>
    <row r="346" spans="1:8" s="56" customFormat="1" ht="63" outlineLevel="3" x14ac:dyDescent="0.25">
      <c r="A346" s="67"/>
      <c r="B346" s="64" t="s">
        <v>627</v>
      </c>
      <c r="C346" s="64" t="s">
        <v>634</v>
      </c>
      <c r="D346" s="64"/>
      <c r="E346" s="65" t="s">
        <v>455</v>
      </c>
      <c r="F346" s="66">
        <v>160.02000000000001</v>
      </c>
      <c r="G346" s="66">
        <v>160.02000000000001</v>
      </c>
      <c r="H346" s="66">
        <v>100</v>
      </c>
    </row>
    <row r="347" spans="1:8" s="56" customFormat="1" ht="47.25" outlineLevel="7" x14ac:dyDescent="0.25">
      <c r="A347" s="61"/>
      <c r="B347" s="61" t="s">
        <v>627</v>
      </c>
      <c r="C347" s="61" t="s">
        <v>634</v>
      </c>
      <c r="D347" s="61" t="s">
        <v>172</v>
      </c>
      <c r="E347" s="62" t="s">
        <v>173</v>
      </c>
      <c r="F347" s="63">
        <v>18.420000000000002</v>
      </c>
      <c r="G347" s="63">
        <v>18.420000000000002</v>
      </c>
      <c r="H347" s="66">
        <v>100</v>
      </c>
    </row>
    <row r="348" spans="1:8" s="56" customFormat="1" ht="15.75" outlineLevel="7" x14ac:dyDescent="0.25">
      <c r="A348" s="61"/>
      <c r="B348" s="61" t="s">
        <v>627</v>
      </c>
      <c r="C348" s="61" t="s">
        <v>634</v>
      </c>
      <c r="D348" s="61" t="s">
        <v>174</v>
      </c>
      <c r="E348" s="62" t="s">
        <v>175</v>
      </c>
      <c r="F348" s="63">
        <v>141.61000000000001</v>
      </c>
      <c r="G348" s="63">
        <v>141.61000000000001</v>
      </c>
      <c r="H348" s="66">
        <v>100</v>
      </c>
    </row>
    <row r="349" spans="1:8" s="56" customFormat="1" ht="15.75" outlineLevel="1" x14ac:dyDescent="0.25">
      <c r="A349" s="67"/>
      <c r="B349" s="64" t="s">
        <v>635</v>
      </c>
      <c r="C349" s="64" t="s">
        <v>516</v>
      </c>
      <c r="D349" s="64"/>
      <c r="E349" s="65" t="s">
        <v>236</v>
      </c>
      <c r="F349" s="66">
        <v>1053.51</v>
      </c>
      <c r="G349" s="66">
        <v>1053.51</v>
      </c>
      <c r="H349" s="66">
        <v>100</v>
      </c>
    </row>
    <row r="350" spans="1:8" s="56" customFormat="1" ht="63" outlineLevel="2" x14ac:dyDescent="0.25">
      <c r="A350" s="67"/>
      <c r="B350" s="64" t="s">
        <v>635</v>
      </c>
      <c r="C350" s="64" t="s">
        <v>628</v>
      </c>
      <c r="D350" s="64"/>
      <c r="E350" s="65" t="s">
        <v>417</v>
      </c>
      <c r="F350" s="66">
        <v>1053.51</v>
      </c>
      <c r="G350" s="66">
        <v>1053.51</v>
      </c>
      <c r="H350" s="66">
        <v>100</v>
      </c>
    </row>
    <row r="351" spans="1:8" s="56" customFormat="1" ht="31.5" outlineLevel="3" x14ac:dyDescent="0.25">
      <c r="A351" s="67"/>
      <c r="B351" s="64" t="s">
        <v>635</v>
      </c>
      <c r="C351" s="64" t="s">
        <v>636</v>
      </c>
      <c r="D351" s="64"/>
      <c r="E351" s="65" t="s">
        <v>418</v>
      </c>
      <c r="F351" s="66">
        <v>1053.51</v>
      </c>
      <c r="G351" s="66">
        <v>1053.51</v>
      </c>
      <c r="H351" s="66">
        <v>100</v>
      </c>
    </row>
    <row r="352" spans="1:8" s="56" customFormat="1" ht="47.25" outlineLevel="4" x14ac:dyDescent="0.25">
      <c r="A352" s="67"/>
      <c r="B352" s="64" t="s">
        <v>635</v>
      </c>
      <c r="C352" s="64" t="s">
        <v>637</v>
      </c>
      <c r="D352" s="64"/>
      <c r="E352" s="65" t="s">
        <v>419</v>
      </c>
      <c r="F352" s="66">
        <v>1053.51</v>
      </c>
      <c r="G352" s="66">
        <v>1053.51</v>
      </c>
      <c r="H352" s="66">
        <v>100</v>
      </c>
    </row>
    <row r="353" spans="1:8" s="56" customFormat="1" ht="63" outlineLevel="5" x14ac:dyDescent="0.25">
      <c r="A353" s="67"/>
      <c r="B353" s="64" t="s">
        <v>635</v>
      </c>
      <c r="C353" s="64" t="s">
        <v>638</v>
      </c>
      <c r="D353" s="64"/>
      <c r="E353" s="65" t="s">
        <v>420</v>
      </c>
      <c r="F353" s="66">
        <v>1053.51</v>
      </c>
      <c r="G353" s="66">
        <v>1053.51</v>
      </c>
      <c r="H353" s="66">
        <v>100</v>
      </c>
    </row>
    <row r="354" spans="1:8" s="56" customFormat="1" ht="47.25" outlineLevel="7" x14ac:dyDescent="0.25">
      <c r="A354" s="61"/>
      <c r="B354" s="61" t="s">
        <v>635</v>
      </c>
      <c r="C354" s="61" t="s">
        <v>638</v>
      </c>
      <c r="D354" s="61" t="s">
        <v>172</v>
      </c>
      <c r="E354" s="62" t="s">
        <v>173</v>
      </c>
      <c r="F354" s="63">
        <v>1053.51</v>
      </c>
      <c r="G354" s="63">
        <v>1053.51</v>
      </c>
      <c r="H354" s="66">
        <v>100</v>
      </c>
    </row>
    <row r="355" spans="1:8" s="56" customFormat="1" ht="15.75" outlineLevel="1" x14ac:dyDescent="0.25">
      <c r="A355" s="67"/>
      <c r="B355" s="64" t="s">
        <v>515</v>
      </c>
      <c r="C355" s="64" t="s">
        <v>516</v>
      </c>
      <c r="D355" s="64"/>
      <c r="E355" s="65" t="s">
        <v>236</v>
      </c>
      <c r="F355" s="66">
        <v>134.96</v>
      </c>
      <c r="G355" s="66">
        <v>134.96</v>
      </c>
      <c r="H355" s="66">
        <v>100</v>
      </c>
    </row>
    <row r="356" spans="1:8" s="56" customFormat="1" ht="63" outlineLevel="2" x14ac:dyDescent="0.25">
      <c r="A356" s="67"/>
      <c r="B356" s="64" t="s">
        <v>515</v>
      </c>
      <c r="C356" s="64" t="s">
        <v>628</v>
      </c>
      <c r="D356" s="64"/>
      <c r="E356" s="65" t="s">
        <v>417</v>
      </c>
      <c r="F356" s="66">
        <v>134.96</v>
      </c>
      <c r="G356" s="66">
        <v>134.96</v>
      </c>
      <c r="H356" s="66">
        <v>100</v>
      </c>
    </row>
    <row r="357" spans="1:8" s="56" customFormat="1" ht="31.5" outlineLevel="3" x14ac:dyDescent="0.25">
      <c r="A357" s="67"/>
      <c r="B357" s="64" t="s">
        <v>515</v>
      </c>
      <c r="C357" s="64" t="s">
        <v>636</v>
      </c>
      <c r="D357" s="64"/>
      <c r="E357" s="65" t="s">
        <v>418</v>
      </c>
      <c r="F357" s="66">
        <v>134.96</v>
      </c>
      <c r="G357" s="66">
        <v>134.96</v>
      </c>
      <c r="H357" s="66">
        <v>100</v>
      </c>
    </row>
    <row r="358" spans="1:8" s="56" customFormat="1" ht="47.25" outlineLevel="4" x14ac:dyDescent="0.25">
      <c r="A358" s="67"/>
      <c r="B358" s="64" t="s">
        <v>515</v>
      </c>
      <c r="C358" s="64" t="s">
        <v>637</v>
      </c>
      <c r="D358" s="64"/>
      <c r="E358" s="65" t="s">
        <v>419</v>
      </c>
      <c r="F358" s="66">
        <v>134.96</v>
      </c>
      <c r="G358" s="66">
        <v>134.96</v>
      </c>
      <c r="H358" s="66">
        <v>100</v>
      </c>
    </row>
    <row r="359" spans="1:8" s="56" customFormat="1" ht="63" outlineLevel="5" x14ac:dyDescent="0.25">
      <c r="A359" s="67"/>
      <c r="B359" s="64" t="s">
        <v>515</v>
      </c>
      <c r="C359" s="64" t="s">
        <v>639</v>
      </c>
      <c r="D359" s="64"/>
      <c r="E359" s="65" t="s">
        <v>448</v>
      </c>
      <c r="F359" s="66">
        <v>109.2</v>
      </c>
      <c r="G359" s="66">
        <v>109.2</v>
      </c>
      <c r="H359" s="66">
        <v>100</v>
      </c>
    </row>
    <row r="360" spans="1:8" s="56" customFormat="1" ht="47.25" outlineLevel="7" x14ac:dyDescent="0.25">
      <c r="A360" s="61"/>
      <c r="B360" s="61" t="s">
        <v>515</v>
      </c>
      <c r="C360" s="61" t="s">
        <v>639</v>
      </c>
      <c r="D360" s="61" t="s">
        <v>172</v>
      </c>
      <c r="E360" s="62" t="s">
        <v>173</v>
      </c>
      <c r="F360" s="63">
        <v>109.2</v>
      </c>
      <c r="G360" s="63">
        <v>109.2</v>
      </c>
      <c r="H360" s="66">
        <v>100</v>
      </c>
    </row>
    <row r="361" spans="1:8" s="56" customFormat="1" ht="78.75" outlineLevel="5" x14ac:dyDescent="0.25">
      <c r="A361" s="67"/>
      <c r="B361" s="64" t="s">
        <v>515</v>
      </c>
      <c r="C361" s="64" t="s">
        <v>640</v>
      </c>
      <c r="D361" s="64"/>
      <c r="E361" s="65" t="s">
        <v>260</v>
      </c>
      <c r="F361" s="66">
        <v>25.76</v>
      </c>
      <c r="G361" s="66">
        <v>25.76</v>
      </c>
      <c r="H361" s="66">
        <v>100</v>
      </c>
    </row>
    <row r="362" spans="1:8" s="56" customFormat="1" ht="47.25" outlineLevel="7" x14ac:dyDescent="0.25">
      <c r="A362" s="61"/>
      <c r="B362" s="61" t="s">
        <v>515</v>
      </c>
      <c r="C362" s="61" t="s">
        <v>640</v>
      </c>
      <c r="D362" s="61" t="s">
        <v>172</v>
      </c>
      <c r="E362" s="62" t="s">
        <v>173</v>
      </c>
      <c r="F362" s="63">
        <v>25.76</v>
      </c>
      <c r="G362" s="63">
        <v>25.76</v>
      </c>
      <c r="H362" s="66">
        <v>100</v>
      </c>
    </row>
    <row r="363" spans="1:8" s="69" customFormat="1" ht="78.75" x14ac:dyDescent="0.25">
      <c r="A363" s="57" t="s">
        <v>330</v>
      </c>
      <c r="B363" s="59"/>
      <c r="C363" s="59"/>
      <c r="D363" s="59"/>
      <c r="E363" s="58" t="s">
        <v>641</v>
      </c>
      <c r="F363" s="60">
        <v>36693.769999999997</v>
      </c>
      <c r="G363" s="60">
        <v>36693.769999999997</v>
      </c>
      <c r="H363" s="60">
        <v>100</v>
      </c>
    </row>
    <row r="364" spans="1:8" s="56" customFormat="1" ht="15.75" outlineLevel="1" x14ac:dyDescent="0.25">
      <c r="A364" s="67"/>
      <c r="B364" s="64" t="s">
        <v>491</v>
      </c>
      <c r="C364" s="64" t="s">
        <v>492</v>
      </c>
      <c r="D364" s="64"/>
      <c r="E364" s="65" t="s">
        <v>236</v>
      </c>
      <c r="F364" s="66">
        <v>205</v>
      </c>
      <c r="G364" s="66">
        <v>205</v>
      </c>
      <c r="H364" s="66">
        <v>100</v>
      </c>
    </row>
    <row r="365" spans="1:8" s="56" customFormat="1" ht="63" outlineLevel="2" x14ac:dyDescent="0.25">
      <c r="A365" s="67"/>
      <c r="B365" s="64" t="s">
        <v>491</v>
      </c>
      <c r="C365" s="64" t="s">
        <v>502</v>
      </c>
      <c r="D365" s="64"/>
      <c r="E365" s="65" t="s">
        <v>245</v>
      </c>
      <c r="F365" s="66">
        <v>40</v>
      </c>
      <c r="G365" s="66">
        <v>40</v>
      </c>
      <c r="H365" s="66">
        <v>100</v>
      </c>
    </row>
    <row r="366" spans="1:8" s="56" customFormat="1" ht="31.5" outlineLevel="3" x14ac:dyDescent="0.25">
      <c r="A366" s="67"/>
      <c r="B366" s="64" t="s">
        <v>491</v>
      </c>
      <c r="C366" s="64" t="s">
        <v>642</v>
      </c>
      <c r="D366" s="64"/>
      <c r="E366" s="65" t="s">
        <v>643</v>
      </c>
      <c r="F366" s="66">
        <v>40</v>
      </c>
      <c r="G366" s="66">
        <v>40</v>
      </c>
      <c r="H366" s="66">
        <v>100</v>
      </c>
    </row>
    <row r="367" spans="1:8" s="56" customFormat="1" ht="31.5" outlineLevel="4" x14ac:dyDescent="0.25">
      <c r="A367" s="67"/>
      <c r="B367" s="64" t="s">
        <v>491</v>
      </c>
      <c r="C367" s="64" t="s">
        <v>644</v>
      </c>
      <c r="D367" s="64"/>
      <c r="E367" s="65" t="s">
        <v>645</v>
      </c>
      <c r="F367" s="66">
        <v>40</v>
      </c>
      <c r="G367" s="66">
        <v>40</v>
      </c>
      <c r="H367" s="66">
        <v>100</v>
      </c>
    </row>
    <row r="368" spans="1:8" s="56" customFormat="1" ht="31.5" outlineLevel="5" x14ac:dyDescent="0.25">
      <c r="A368" s="67"/>
      <c r="B368" s="64" t="s">
        <v>491</v>
      </c>
      <c r="C368" s="64" t="s">
        <v>646</v>
      </c>
      <c r="D368" s="64"/>
      <c r="E368" s="65" t="s">
        <v>647</v>
      </c>
      <c r="F368" s="66">
        <v>40</v>
      </c>
      <c r="G368" s="66">
        <v>40</v>
      </c>
      <c r="H368" s="66">
        <v>100</v>
      </c>
    </row>
    <row r="369" spans="1:8" s="56" customFormat="1" ht="47.25" outlineLevel="7" x14ac:dyDescent="0.25">
      <c r="A369" s="61"/>
      <c r="B369" s="61" t="s">
        <v>491</v>
      </c>
      <c r="C369" s="61" t="s">
        <v>646</v>
      </c>
      <c r="D369" s="61" t="s">
        <v>184</v>
      </c>
      <c r="E369" s="62" t="s">
        <v>185</v>
      </c>
      <c r="F369" s="63">
        <v>40</v>
      </c>
      <c r="G369" s="63">
        <v>40</v>
      </c>
      <c r="H369" s="66">
        <v>100</v>
      </c>
    </row>
    <row r="370" spans="1:8" s="56" customFormat="1" ht="78.75" outlineLevel="2" x14ac:dyDescent="0.25">
      <c r="A370" s="67"/>
      <c r="B370" s="64" t="s">
        <v>491</v>
      </c>
      <c r="C370" s="64" t="s">
        <v>648</v>
      </c>
      <c r="D370" s="64"/>
      <c r="E370" s="65" t="s">
        <v>649</v>
      </c>
      <c r="F370" s="66">
        <v>165</v>
      </c>
      <c r="G370" s="66">
        <v>165</v>
      </c>
      <c r="H370" s="66">
        <v>100</v>
      </c>
    </row>
    <row r="371" spans="1:8" s="56" customFormat="1" ht="47.25" outlineLevel="3" x14ac:dyDescent="0.25">
      <c r="A371" s="67"/>
      <c r="B371" s="64" t="s">
        <v>491</v>
      </c>
      <c r="C371" s="64" t="s">
        <v>650</v>
      </c>
      <c r="D371" s="64"/>
      <c r="E371" s="65" t="s">
        <v>237</v>
      </c>
      <c r="F371" s="66">
        <v>165</v>
      </c>
      <c r="G371" s="66">
        <v>165</v>
      </c>
      <c r="H371" s="66">
        <v>100</v>
      </c>
    </row>
    <row r="372" spans="1:8" s="56" customFormat="1" ht="47.25" outlineLevel="4" x14ac:dyDescent="0.25">
      <c r="A372" s="67"/>
      <c r="B372" s="64" t="s">
        <v>491</v>
      </c>
      <c r="C372" s="64" t="s">
        <v>651</v>
      </c>
      <c r="D372" s="64"/>
      <c r="E372" s="65" t="s">
        <v>238</v>
      </c>
      <c r="F372" s="66">
        <v>165</v>
      </c>
      <c r="G372" s="66">
        <v>165</v>
      </c>
      <c r="H372" s="66">
        <v>100</v>
      </c>
    </row>
    <row r="373" spans="1:8" s="56" customFormat="1" ht="78.75" outlineLevel="5" x14ac:dyDescent="0.25">
      <c r="A373" s="67"/>
      <c r="B373" s="64" t="s">
        <v>491</v>
      </c>
      <c r="C373" s="64" t="s">
        <v>652</v>
      </c>
      <c r="D373" s="64"/>
      <c r="E373" s="65" t="s">
        <v>331</v>
      </c>
      <c r="F373" s="66">
        <v>165</v>
      </c>
      <c r="G373" s="66">
        <v>165</v>
      </c>
      <c r="H373" s="66">
        <v>100</v>
      </c>
    </row>
    <row r="374" spans="1:8" s="56" customFormat="1" ht="47.25" outlineLevel="7" x14ac:dyDescent="0.25">
      <c r="A374" s="61"/>
      <c r="B374" s="61" t="s">
        <v>491</v>
      </c>
      <c r="C374" s="61" t="s">
        <v>652</v>
      </c>
      <c r="D374" s="61" t="s">
        <v>184</v>
      </c>
      <c r="E374" s="62" t="s">
        <v>185</v>
      </c>
      <c r="F374" s="63">
        <v>165</v>
      </c>
      <c r="G374" s="63">
        <v>165</v>
      </c>
      <c r="H374" s="66">
        <v>100</v>
      </c>
    </row>
    <row r="375" spans="1:8" s="56" customFormat="1" ht="15.75" outlineLevel="1" x14ac:dyDescent="0.25">
      <c r="A375" s="67"/>
      <c r="B375" s="64" t="s">
        <v>511</v>
      </c>
      <c r="C375" s="64" t="s">
        <v>492</v>
      </c>
      <c r="D375" s="64"/>
      <c r="E375" s="65" t="s">
        <v>236</v>
      </c>
      <c r="F375" s="66">
        <v>73</v>
      </c>
      <c r="G375" s="66">
        <v>73</v>
      </c>
      <c r="H375" s="66">
        <v>100</v>
      </c>
    </row>
    <row r="376" spans="1:8" s="56" customFormat="1" ht="63" outlineLevel="2" x14ac:dyDescent="0.25">
      <c r="A376" s="67"/>
      <c r="B376" s="64" t="s">
        <v>511</v>
      </c>
      <c r="C376" s="64" t="s">
        <v>502</v>
      </c>
      <c r="D376" s="64"/>
      <c r="E376" s="65" t="s">
        <v>245</v>
      </c>
      <c r="F376" s="66">
        <v>73</v>
      </c>
      <c r="G376" s="66">
        <v>73</v>
      </c>
      <c r="H376" s="66">
        <v>100</v>
      </c>
    </row>
    <row r="377" spans="1:8" s="56" customFormat="1" ht="31.5" outlineLevel="3" x14ac:dyDescent="0.25">
      <c r="A377" s="67"/>
      <c r="B377" s="64" t="s">
        <v>511</v>
      </c>
      <c r="C377" s="64" t="s">
        <v>512</v>
      </c>
      <c r="D377" s="64"/>
      <c r="E377" s="65" t="s">
        <v>456</v>
      </c>
      <c r="F377" s="66">
        <v>73</v>
      </c>
      <c r="G377" s="66">
        <v>73</v>
      </c>
      <c r="H377" s="66">
        <v>100</v>
      </c>
    </row>
    <row r="378" spans="1:8" s="56" customFormat="1" ht="47.25" outlineLevel="4" x14ac:dyDescent="0.25">
      <c r="A378" s="67"/>
      <c r="B378" s="64" t="s">
        <v>511</v>
      </c>
      <c r="C378" s="64" t="s">
        <v>513</v>
      </c>
      <c r="D378" s="64"/>
      <c r="E378" s="65" t="s">
        <v>457</v>
      </c>
      <c r="F378" s="66">
        <v>73</v>
      </c>
      <c r="G378" s="66">
        <v>73</v>
      </c>
      <c r="H378" s="66">
        <v>100</v>
      </c>
    </row>
    <row r="379" spans="1:8" s="56" customFormat="1" ht="31.5" outlineLevel="5" x14ac:dyDescent="0.25">
      <c r="A379" s="67"/>
      <c r="B379" s="64" t="s">
        <v>511</v>
      </c>
      <c r="C379" s="64" t="s">
        <v>653</v>
      </c>
      <c r="D379" s="64"/>
      <c r="E379" s="65" t="s">
        <v>252</v>
      </c>
      <c r="F379" s="66">
        <v>73</v>
      </c>
      <c r="G379" s="66">
        <v>73</v>
      </c>
      <c r="H379" s="66">
        <v>100</v>
      </c>
    </row>
    <row r="380" spans="1:8" s="56" customFormat="1" ht="47.25" outlineLevel="7" x14ac:dyDescent="0.25">
      <c r="A380" s="61"/>
      <c r="B380" s="61" t="s">
        <v>511</v>
      </c>
      <c r="C380" s="61" t="s">
        <v>653</v>
      </c>
      <c r="D380" s="61" t="s">
        <v>184</v>
      </c>
      <c r="E380" s="62" t="s">
        <v>185</v>
      </c>
      <c r="F380" s="63">
        <v>73</v>
      </c>
      <c r="G380" s="63">
        <v>73</v>
      </c>
      <c r="H380" s="66">
        <v>100</v>
      </c>
    </row>
    <row r="381" spans="1:8" s="56" customFormat="1" ht="47.25" outlineLevel="1" x14ac:dyDescent="0.25">
      <c r="A381" s="67"/>
      <c r="B381" s="64" t="s">
        <v>574</v>
      </c>
      <c r="C381" s="64" t="s">
        <v>474</v>
      </c>
      <c r="D381" s="64"/>
      <c r="E381" s="65" t="s">
        <v>224</v>
      </c>
      <c r="F381" s="66">
        <v>1611.42</v>
      </c>
      <c r="G381" s="66">
        <v>1611.42</v>
      </c>
      <c r="H381" s="66">
        <v>100</v>
      </c>
    </row>
    <row r="382" spans="1:8" s="56" customFormat="1" ht="31.5" outlineLevel="2" x14ac:dyDescent="0.25">
      <c r="A382" s="67"/>
      <c r="B382" s="64" t="s">
        <v>574</v>
      </c>
      <c r="C382" s="64" t="s">
        <v>530</v>
      </c>
      <c r="D382" s="64"/>
      <c r="E382" s="65" t="s">
        <v>240</v>
      </c>
      <c r="F382" s="66">
        <v>1611.42</v>
      </c>
      <c r="G382" s="66">
        <v>1611.42</v>
      </c>
      <c r="H382" s="66">
        <v>100</v>
      </c>
    </row>
    <row r="383" spans="1:8" s="56" customFormat="1" ht="31.5" outlineLevel="3" x14ac:dyDescent="0.25">
      <c r="A383" s="67"/>
      <c r="B383" s="64" t="s">
        <v>574</v>
      </c>
      <c r="C383" s="64" t="s">
        <v>654</v>
      </c>
      <c r="D383" s="64"/>
      <c r="E383" s="65" t="s">
        <v>449</v>
      </c>
      <c r="F383" s="66">
        <v>1611.42</v>
      </c>
      <c r="G383" s="66">
        <v>1611.42</v>
      </c>
      <c r="H383" s="66">
        <v>100</v>
      </c>
    </row>
    <row r="384" spans="1:8" s="56" customFormat="1" ht="47.25" outlineLevel="7" x14ac:dyDescent="0.25">
      <c r="A384" s="61"/>
      <c r="B384" s="61" t="s">
        <v>574</v>
      </c>
      <c r="C384" s="61" t="s">
        <v>654</v>
      </c>
      <c r="D384" s="61" t="s">
        <v>184</v>
      </c>
      <c r="E384" s="62" t="s">
        <v>185</v>
      </c>
      <c r="F384" s="63">
        <v>1611.42</v>
      </c>
      <c r="G384" s="63">
        <v>1611.42</v>
      </c>
      <c r="H384" s="66">
        <v>100</v>
      </c>
    </row>
    <row r="385" spans="1:8" s="56" customFormat="1" ht="15.75" outlineLevel="1" x14ac:dyDescent="0.25">
      <c r="A385" s="67"/>
      <c r="B385" s="64" t="s">
        <v>655</v>
      </c>
      <c r="C385" s="64" t="s">
        <v>492</v>
      </c>
      <c r="D385" s="64"/>
      <c r="E385" s="65" t="s">
        <v>236</v>
      </c>
      <c r="F385" s="66">
        <v>5514.62</v>
      </c>
      <c r="G385" s="66">
        <v>5514.62</v>
      </c>
      <c r="H385" s="66">
        <v>100</v>
      </c>
    </row>
    <row r="386" spans="1:8" s="56" customFormat="1" ht="63" outlineLevel="2" x14ac:dyDescent="0.25">
      <c r="A386" s="67"/>
      <c r="B386" s="64" t="s">
        <v>655</v>
      </c>
      <c r="C386" s="64" t="s">
        <v>622</v>
      </c>
      <c r="D386" s="64"/>
      <c r="E386" s="65" t="s">
        <v>274</v>
      </c>
      <c r="F386" s="66">
        <v>5514.62</v>
      </c>
      <c r="G386" s="66">
        <v>5514.62</v>
      </c>
      <c r="H386" s="66">
        <v>100</v>
      </c>
    </row>
    <row r="387" spans="1:8" s="56" customFormat="1" ht="31.5" outlineLevel="3" x14ac:dyDescent="0.25">
      <c r="A387" s="67"/>
      <c r="B387" s="64" t="s">
        <v>655</v>
      </c>
      <c r="C387" s="64" t="s">
        <v>656</v>
      </c>
      <c r="D387" s="64"/>
      <c r="E387" s="65" t="s">
        <v>314</v>
      </c>
      <c r="F387" s="66">
        <v>5514.62</v>
      </c>
      <c r="G387" s="66">
        <v>5514.62</v>
      </c>
      <c r="H387" s="66">
        <v>100</v>
      </c>
    </row>
    <row r="388" spans="1:8" s="56" customFormat="1" ht="63" outlineLevel="4" x14ac:dyDescent="0.25">
      <c r="A388" s="67"/>
      <c r="B388" s="64" t="s">
        <v>655</v>
      </c>
      <c r="C388" s="64" t="s">
        <v>657</v>
      </c>
      <c r="D388" s="64"/>
      <c r="E388" s="65" t="s">
        <v>315</v>
      </c>
      <c r="F388" s="66">
        <v>5514.62</v>
      </c>
      <c r="G388" s="66">
        <v>5514.62</v>
      </c>
      <c r="H388" s="66">
        <v>100</v>
      </c>
    </row>
    <row r="389" spans="1:8" s="56" customFormat="1" ht="47.25" outlineLevel="5" x14ac:dyDescent="0.25">
      <c r="A389" s="67"/>
      <c r="B389" s="64" t="s">
        <v>655</v>
      </c>
      <c r="C389" s="64" t="s">
        <v>658</v>
      </c>
      <c r="D389" s="64"/>
      <c r="E389" s="65" t="s">
        <v>316</v>
      </c>
      <c r="F389" s="66">
        <v>5514.62</v>
      </c>
      <c r="G389" s="66">
        <v>5514.62</v>
      </c>
      <c r="H389" s="66">
        <v>100</v>
      </c>
    </row>
    <row r="390" spans="1:8" s="56" customFormat="1" ht="47.25" outlineLevel="7" x14ac:dyDescent="0.25">
      <c r="A390" s="61"/>
      <c r="B390" s="61" t="s">
        <v>655</v>
      </c>
      <c r="C390" s="61" t="s">
        <v>658</v>
      </c>
      <c r="D390" s="61" t="s">
        <v>184</v>
      </c>
      <c r="E390" s="62" t="s">
        <v>185</v>
      </c>
      <c r="F390" s="63">
        <v>5514.62</v>
      </c>
      <c r="G390" s="63">
        <v>5514.62</v>
      </c>
      <c r="H390" s="66">
        <v>100</v>
      </c>
    </row>
    <row r="391" spans="1:8" s="56" customFormat="1" ht="15.75" outlineLevel="1" x14ac:dyDescent="0.25">
      <c r="A391" s="67"/>
      <c r="B391" s="64" t="s">
        <v>659</v>
      </c>
      <c r="C391" s="64" t="s">
        <v>492</v>
      </c>
      <c r="D391" s="64"/>
      <c r="E391" s="65" t="s">
        <v>236</v>
      </c>
      <c r="F391" s="66">
        <v>208.6</v>
      </c>
      <c r="G391" s="66">
        <v>208.6</v>
      </c>
      <c r="H391" s="66">
        <v>100</v>
      </c>
    </row>
    <row r="392" spans="1:8" s="56" customFormat="1" ht="63" outlineLevel="2" x14ac:dyDescent="0.25">
      <c r="A392" s="67"/>
      <c r="B392" s="64" t="s">
        <v>659</v>
      </c>
      <c r="C392" s="64" t="s">
        <v>622</v>
      </c>
      <c r="D392" s="64"/>
      <c r="E392" s="65" t="s">
        <v>274</v>
      </c>
      <c r="F392" s="66">
        <v>208.6</v>
      </c>
      <c r="G392" s="66">
        <v>208.6</v>
      </c>
      <c r="H392" s="66">
        <v>100</v>
      </c>
    </row>
    <row r="393" spans="1:8" s="56" customFormat="1" ht="47.25" outlineLevel="3" x14ac:dyDescent="0.25">
      <c r="A393" s="67"/>
      <c r="B393" s="64" t="s">
        <v>659</v>
      </c>
      <c r="C393" s="64" t="s">
        <v>660</v>
      </c>
      <c r="D393" s="64"/>
      <c r="E393" s="65" t="s">
        <v>332</v>
      </c>
      <c r="F393" s="66">
        <v>208.6</v>
      </c>
      <c r="G393" s="66">
        <v>208.6</v>
      </c>
      <c r="H393" s="66">
        <v>100</v>
      </c>
    </row>
    <row r="394" spans="1:8" s="56" customFormat="1" ht="63" outlineLevel="4" x14ac:dyDescent="0.25">
      <c r="A394" s="67"/>
      <c r="B394" s="64" t="s">
        <v>659</v>
      </c>
      <c r="C394" s="64" t="s">
        <v>661</v>
      </c>
      <c r="D394" s="64"/>
      <c r="E394" s="65" t="s">
        <v>333</v>
      </c>
      <c r="F394" s="66">
        <v>208.6</v>
      </c>
      <c r="G394" s="66">
        <v>208.6</v>
      </c>
      <c r="H394" s="66">
        <v>100</v>
      </c>
    </row>
    <row r="395" spans="1:8" s="56" customFormat="1" ht="47.25" outlineLevel="5" x14ac:dyDescent="0.25">
      <c r="A395" s="67"/>
      <c r="B395" s="64" t="s">
        <v>659</v>
      </c>
      <c r="C395" s="64" t="s">
        <v>662</v>
      </c>
      <c r="D395" s="64"/>
      <c r="E395" s="65" t="s">
        <v>334</v>
      </c>
      <c r="F395" s="66">
        <v>208.6</v>
      </c>
      <c r="G395" s="66">
        <v>208.6</v>
      </c>
      <c r="H395" s="66">
        <v>100</v>
      </c>
    </row>
    <row r="396" spans="1:8" s="56" customFormat="1" ht="47.25" outlineLevel="7" x14ac:dyDescent="0.25">
      <c r="A396" s="61"/>
      <c r="B396" s="61" t="s">
        <v>659</v>
      </c>
      <c r="C396" s="61" t="s">
        <v>662</v>
      </c>
      <c r="D396" s="61" t="s">
        <v>172</v>
      </c>
      <c r="E396" s="62" t="s">
        <v>173</v>
      </c>
      <c r="F396" s="63">
        <v>30</v>
      </c>
      <c r="G396" s="63">
        <v>30</v>
      </c>
      <c r="H396" s="66">
        <v>100</v>
      </c>
    </row>
    <row r="397" spans="1:8" s="56" customFormat="1" ht="47.25" outlineLevel="7" x14ac:dyDescent="0.25">
      <c r="A397" s="61"/>
      <c r="B397" s="61" t="s">
        <v>659</v>
      </c>
      <c r="C397" s="61" t="s">
        <v>662</v>
      </c>
      <c r="D397" s="61" t="s">
        <v>184</v>
      </c>
      <c r="E397" s="62" t="s">
        <v>185</v>
      </c>
      <c r="F397" s="63">
        <v>178.6</v>
      </c>
      <c r="G397" s="63">
        <v>178.6</v>
      </c>
      <c r="H397" s="66">
        <v>100</v>
      </c>
    </row>
    <row r="398" spans="1:8" s="56" customFormat="1" ht="15.75" outlineLevel="1" x14ac:dyDescent="0.25">
      <c r="A398" s="67"/>
      <c r="B398" s="64" t="s">
        <v>608</v>
      </c>
      <c r="C398" s="64" t="s">
        <v>492</v>
      </c>
      <c r="D398" s="64"/>
      <c r="E398" s="65" t="s">
        <v>236</v>
      </c>
      <c r="F398" s="66">
        <v>548.48</v>
      </c>
      <c r="G398" s="66">
        <v>548.48</v>
      </c>
      <c r="H398" s="66">
        <v>100</v>
      </c>
    </row>
    <row r="399" spans="1:8" s="56" customFormat="1" ht="47.25" outlineLevel="2" x14ac:dyDescent="0.25">
      <c r="A399" s="67"/>
      <c r="B399" s="64" t="s">
        <v>608</v>
      </c>
      <c r="C399" s="64" t="s">
        <v>576</v>
      </c>
      <c r="D399" s="64"/>
      <c r="E399" s="65" t="s">
        <v>270</v>
      </c>
      <c r="F399" s="66">
        <v>548.48</v>
      </c>
      <c r="G399" s="66">
        <v>548.48</v>
      </c>
      <c r="H399" s="66">
        <v>100</v>
      </c>
    </row>
    <row r="400" spans="1:8" s="56" customFormat="1" ht="47.25" outlineLevel="3" x14ac:dyDescent="0.25">
      <c r="A400" s="67"/>
      <c r="B400" s="64" t="s">
        <v>608</v>
      </c>
      <c r="C400" s="64" t="s">
        <v>615</v>
      </c>
      <c r="D400" s="64"/>
      <c r="E400" s="65" t="s">
        <v>317</v>
      </c>
      <c r="F400" s="66">
        <v>548.48</v>
      </c>
      <c r="G400" s="66">
        <v>548.48</v>
      </c>
      <c r="H400" s="66">
        <v>100</v>
      </c>
    </row>
    <row r="401" spans="1:8" s="56" customFormat="1" ht="31.5" outlineLevel="4" x14ac:dyDescent="0.25">
      <c r="A401" s="67"/>
      <c r="B401" s="64" t="s">
        <v>608</v>
      </c>
      <c r="C401" s="64" t="s">
        <v>616</v>
      </c>
      <c r="D401" s="64"/>
      <c r="E401" s="65" t="s">
        <v>318</v>
      </c>
      <c r="F401" s="66">
        <v>548.48</v>
      </c>
      <c r="G401" s="66">
        <v>548.48</v>
      </c>
      <c r="H401" s="66">
        <v>100</v>
      </c>
    </row>
    <row r="402" spans="1:8" s="56" customFormat="1" ht="31.5" outlineLevel="5" x14ac:dyDescent="0.25">
      <c r="A402" s="67"/>
      <c r="B402" s="64" t="s">
        <v>608</v>
      </c>
      <c r="C402" s="64" t="s">
        <v>618</v>
      </c>
      <c r="D402" s="64"/>
      <c r="E402" s="65" t="s">
        <v>320</v>
      </c>
      <c r="F402" s="66">
        <v>548.48</v>
      </c>
      <c r="G402" s="66">
        <v>548.48</v>
      </c>
      <c r="H402" s="66">
        <v>100</v>
      </c>
    </row>
    <row r="403" spans="1:8" s="56" customFormat="1" ht="47.25" outlineLevel="7" x14ac:dyDescent="0.25">
      <c r="A403" s="61"/>
      <c r="B403" s="61" t="s">
        <v>608</v>
      </c>
      <c r="C403" s="61" t="s">
        <v>618</v>
      </c>
      <c r="D403" s="61" t="s">
        <v>184</v>
      </c>
      <c r="E403" s="62" t="s">
        <v>185</v>
      </c>
      <c r="F403" s="63">
        <v>548.48</v>
      </c>
      <c r="G403" s="63">
        <v>548.48</v>
      </c>
      <c r="H403" s="66">
        <v>100</v>
      </c>
    </row>
    <row r="404" spans="1:8" s="56" customFormat="1" ht="15.75" outlineLevel="1" x14ac:dyDescent="0.25">
      <c r="A404" s="67"/>
      <c r="B404" s="64" t="s">
        <v>663</v>
      </c>
      <c r="C404" s="64" t="s">
        <v>492</v>
      </c>
      <c r="D404" s="64"/>
      <c r="E404" s="65" t="s">
        <v>236</v>
      </c>
      <c r="F404" s="66">
        <v>19570.150000000001</v>
      </c>
      <c r="G404" s="66">
        <v>19570.150000000001</v>
      </c>
      <c r="H404" s="66">
        <v>100</v>
      </c>
    </row>
    <row r="405" spans="1:8" s="56" customFormat="1" ht="63" outlineLevel="2" x14ac:dyDescent="0.25">
      <c r="A405" s="67"/>
      <c r="B405" s="64" t="s">
        <v>663</v>
      </c>
      <c r="C405" s="64" t="s">
        <v>622</v>
      </c>
      <c r="D405" s="64"/>
      <c r="E405" s="65" t="s">
        <v>274</v>
      </c>
      <c r="F405" s="66">
        <v>19570.150000000001</v>
      </c>
      <c r="G405" s="66">
        <v>19570.150000000001</v>
      </c>
      <c r="H405" s="66">
        <v>100</v>
      </c>
    </row>
    <row r="406" spans="1:8" s="56" customFormat="1" ht="31.5" outlineLevel="3" x14ac:dyDescent="0.25">
      <c r="A406" s="67"/>
      <c r="B406" s="64" t="s">
        <v>663</v>
      </c>
      <c r="C406" s="64" t="s">
        <v>664</v>
      </c>
      <c r="D406" s="64"/>
      <c r="E406" s="65" t="s">
        <v>335</v>
      </c>
      <c r="F406" s="66">
        <v>1128.8699999999999</v>
      </c>
      <c r="G406" s="66">
        <v>1128.8699999999999</v>
      </c>
      <c r="H406" s="66">
        <v>100</v>
      </c>
    </row>
    <row r="407" spans="1:8" s="56" customFormat="1" ht="31.5" outlineLevel="4" x14ac:dyDescent="0.25">
      <c r="A407" s="67"/>
      <c r="B407" s="64" t="s">
        <v>663</v>
      </c>
      <c r="C407" s="64" t="s">
        <v>665</v>
      </c>
      <c r="D407" s="64"/>
      <c r="E407" s="65" t="s">
        <v>336</v>
      </c>
      <c r="F407" s="66">
        <v>1128.8699999999999</v>
      </c>
      <c r="G407" s="66">
        <v>1128.8699999999999</v>
      </c>
      <c r="H407" s="66">
        <v>100</v>
      </c>
    </row>
    <row r="408" spans="1:8" s="56" customFormat="1" ht="47.25" outlineLevel="5" x14ac:dyDescent="0.25">
      <c r="A408" s="67"/>
      <c r="B408" s="64" t="s">
        <v>663</v>
      </c>
      <c r="C408" s="64" t="s">
        <v>666</v>
      </c>
      <c r="D408" s="64"/>
      <c r="E408" s="65" t="s">
        <v>337</v>
      </c>
      <c r="F408" s="66">
        <v>1128.8699999999999</v>
      </c>
      <c r="G408" s="66">
        <v>1128.8699999999999</v>
      </c>
      <c r="H408" s="66">
        <v>100</v>
      </c>
    </row>
    <row r="409" spans="1:8" s="56" customFormat="1" ht="47.25" outlineLevel="7" x14ac:dyDescent="0.25">
      <c r="A409" s="61"/>
      <c r="B409" s="61" t="s">
        <v>663</v>
      </c>
      <c r="C409" s="61" t="s">
        <v>666</v>
      </c>
      <c r="D409" s="61" t="s">
        <v>184</v>
      </c>
      <c r="E409" s="62" t="s">
        <v>185</v>
      </c>
      <c r="F409" s="63">
        <v>1128.8699999999999</v>
      </c>
      <c r="G409" s="63">
        <v>1128.8699999999999</v>
      </c>
      <c r="H409" s="66">
        <v>100</v>
      </c>
    </row>
    <row r="410" spans="1:8" s="56" customFormat="1" ht="31.5" outlineLevel="3" x14ac:dyDescent="0.25">
      <c r="A410" s="67"/>
      <c r="B410" s="64" t="s">
        <v>663</v>
      </c>
      <c r="C410" s="64" t="s">
        <v>667</v>
      </c>
      <c r="D410" s="64"/>
      <c r="E410" s="65" t="s">
        <v>338</v>
      </c>
      <c r="F410" s="66">
        <v>5046.49</v>
      </c>
      <c r="G410" s="66">
        <v>5046.49</v>
      </c>
      <c r="H410" s="66">
        <v>100</v>
      </c>
    </row>
    <row r="411" spans="1:8" s="56" customFormat="1" ht="31.5" outlineLevel="4" x14ac:dyDescent="0.25">
      <c r="A411" s="67"/>
      <c r="B411" s="64" t="s">
        <v>663</v>
      </c>
      <c r="C411" s="64" t="s">
        <v>668</v>
      </c>
      <c r="D411" s="64"/>
      <c r="E411" s="65" t="s">
        <v>339</v>
      </c>
      <c r="F411" s="66">
        <v>5046.49</v>
      </c>
      <c r="G411" s="66">
        <v>5046.49</v>
      </c>
      <c r="H411" s="66">
        <v>100</v>
      </c>
    </row>
    <row r="412" spans="1:8" s="56" customFormat="1" ht="47.25" outlineLevel="5" x14ac:dyDescent="0.25">
      <c r="A412" s="67"/>
      <c r="B412" s="64" t="s">
        <v>663</v>
      </c>
      <c r="C412" s="64" t="s">
        <v>669</v>
      </c>
      <c r="D412" s="64"/>
      <c r="E412" s="65" t="s">
        <v>340</v>
      </c>
      <c r="F412" s="66">
        <v>5046.49</v>
      </c>
      <c r="G412" s="66">
        <v>5046.49</v>
      </c>
      <c r="H412" s="66">
        <v>100</v>
      </c>
    </row>
    <row r="413" spans="1:8" s="56" customFormat="1" ht="47.25" outlineLevel="7" x14ac:dyDescent="0.25">
      <c r="A413" s="61"/>
      <c r="B413" s="61" t="s">
        <v>663</v>
      </c>
      <c r="C413" s="61" t="s">
        <v>669</v>
      </c>
      <c r="D413" s="61" t="s">
        <v>184</v>
      </c>
      <c r="E413" s="62" t="s">
        <v>185</v>
      </c>
      <c r="F413" s="63">
        <v>5046.49</v>
      </c>
      <c r="G413" s="63">
        <v>5046.49</v>
      </c>
      <c r="H413" s="66">
        <v>100</v>
      </c>
    </row>
    <row r="414" spans="1:8" s="56" customFormat="1" ht="47.25" outlineLevel="3" x14ac:dyDescent="0.25">
      <c r="A414" s="67"/>
      <c r="B414" s="64" t="s">
        <v>663</v>
      </c>
      <c r="C414" s="64" t="s">
        <v>670</v>
      </c>
      <c r="D414" s="64"/>
      <c r="E414" s="65" t="s">
        <v>341</v>
      </c>
      <c r="F414" s="66">
        <v>1400.93</v>
      </c>
      <c r="G414" s="66">
        <v>1400.93</v>
      </c>
      <c r="H414" s="66">
        <v>100</v>
      </c>
    </row>
    <row r="415" spans="1:8" s="56" customFormat="1" ht="31.5" outlineLevel="4" x14ac:dyDescent="0.25">
      <c r="A415" s="67"/>
      <c r="B415" s="64" t="s">
        <v>663</v>
      </c>
      <c r="C415" s="64" t="s">
        <v>671</v>
      </c>
      <c r="D415" s="64"/>
      <c r="E415" s="65" t="s">
        <v>342</v>
      </c>
      <c r="F415" s="66">
        <v>1400.93</v>
      </c>
      <c r="G415" s="66">
        <v>1400.93</v>
      </c>
      <c r="H415" s="66">
        <v>100</v>
      </c>
    </row>
    <row r="416" spans="1:8" s="56" customFormat="1" ht="31.5" outlineLevel="5" x14ac:dyDescent="0.25">
      <c r="A416" s="67"/>
      <c r="B416" s="64" t="s">
        <v>663</v>
      </c>
      <c r="C416" s="64" t="s">
        <v>672</v>
      </c>
      <c r="D416" s="64"/>
      <c r="E416" s="65" t="s">
        <v>343</v>
      </c>
      <c r="F416" s="66">
        <v>1400.93</v>
      </c>
      <c r="G416" s="66">
        <v>1400.93</v>
      </c>
      <c r="H416" s="66">
        <v>100</v>
      </c>
    </row>
    <row r="417" spans="1:8" s="56" customFormat="1" ht="47.25" outlineLevel="7" x14ac:dyDescent="0.25">
      <c r="A417" s="61"/>
      <c r="B417" s="61" t="s">
        <v>663</v>
      </c>
      <c r="C417" s="61" t="s">
        <v>672</v>
      </c>
      <c r="D417" s="61" t="s">
        <v>184</v>
      </c>
      <c r="E417" s="62" t="s">
        <v>185</v>
      </c>
      <c r="F417" s="63">
        <v>1400.93</v>
      </c>
      <c r="G417" s="63">
        <v>1400.93</v>
      </c>
      <c r="H417" s="66">
        <v>100</v>
      </c>
    </row>
    <row r="418" spans="1:8" s="56" customFormat="1" ht="31.5" outlineLevel="3" x14ac:dyDescent="0.25">
      <c r="A418" s="67"/>
      <c r="B418" s="64" t="s">
        <v>663</v>
      </c>
      <c r="C418" s="64" t="s">
        <v>673</v>
      </c>
      <c r="D418" s="64"/>
      <c r="E418" s="65" t="s">
        <v>275</v>
      </c>
      <c r="F418" s="66">
        <v>11993.86</v>
      </c>
      <c r="G418" s="66">
        <v>11993.86</v>
      </c>
      <c r="H418" s="66">
        <v>100</v>
      </c>
    </row>
    <row r="419" spans="1:8" s="56" customFormat="1" ht="47.25" outlineLevel="4" x14ac:dyDescent="0.25">
      <c r="A419" s="67"/>
      <c r="B419" s="64" t="s">
        <v>663</v>
      </c>
      <c r="C419" s="64" t="s">
        <v>674</v>
      </c>
      <c r="D419" s="64"/>
      <c r="E419" s="65" t="s">
        <v>276</v>
      </c>
      <c r="F419" s="66">
        <v>11993.86</v>
      </c>
      <c r="G419" s="66">
        <v>11993.86</v>
      </c>
      <c r="H419" s="66">
        <v>100</v>
      </c>
    </row>
    <row r="420" spans="1:8" s="56" customFormat="1" ht="47.25" outlineLevel="5" x14ac:dyDescent="0.25">
      <c r="A420" s="67"/>
      <c r="B420" s="64" t="s">
        <v>663</v>
      </c>
      <c r="C420" s="64" t="s">
        <v>675</v>
      </c>
      <c r="D420" s="64"/>
      <c r="E420" s="65" t="s">
        <v>344</v>
      </c>
      <c r="F420" s="66">
        <v>11850.86</v>
      </c>
      <c r="G420" s="66">
        <v>11850.86</v>
      </c>
      <c r="H420" s="66">
        <v>100</v>
      </c>
    </row>
    <row r="421" spans="1:8" s="56" customFormat="1" ht="47.25" outlineLevel="7" x14ac:dyDescent="0.25">
      <c r="A421" s="61"/>
      <c r="B421" s="61" t="s">
        <v>663</v>
      </c>
      <c r="C421" s="61" t="s">
        <v>675</v>
      </c>
      <c r="D421" s="61" t="s">
        <v>184</v>
      </c>
      <c r="E421" s="62" t="s">
        <v>185</v>
      </c>
      <c r="F421" s="63">
        <v>11850.86</v>
      </c>
      <c r="G421" s="63">
        <v>11850.86</v>
      </c>
      <c r="H421" s="66">
        <v>100</v>
      </c>
    </row>
    <row r="422" spans="1:8" s="56" customFormat="1" ht="31.5" outlineLevel="5" x14ac:dyDescent="0.25">
      <c r="A422" s="67"/>
      <c r="B422" s="64" t="s">
        <v>663</v>
      </c>
      <c r="C422" s="64" t="s">
        <v>676</v>
      </c>
      <c r="D422" s="64"/>
      <c r="E422" s="65" t="s">
        <v>345</v>
      </c>
      <c r="F422" s="66">
        <v>143</v>
      </c>
      <c r="G422" s="66">
        <v>143</v>
      </c>
      <c r="H422" s="66">
        <v>100</v>
      </c>
    </row>
    <row r="423" spans="1:8" s="56" customFormat="1" ht="47.25" outlineLevel="7" x14ac:dyDescent="0.25">
      <c r="A423" s="61"/>
      <c r="B423" s="61" t="s">
        <v>663</v>
      </c>
      <c r="C423" s="61" t="s">
        <v>676</v>
      </c>
      <c r="D423" s="61" t="s">
        <v>184</v>
      </c>
      <c r="E423" s="62" t="s">
        <v>185</v>
      </c>
      <c r="F423" s="63">
        <v>143</v>
      </c>
      <c r="G423" s="63">
        <v>143</v>
      </c>
      <c r="H423" s="66">
        <v>100</v>
      </c>
    </row>
    <row r="424" spans="1:8" s="56" customFormat="1" ht="15.75" outlineLevel="1" x14ac:dyDescent="0.25">
      <c r="A424" s="67"/>
      <c r="B424" s="64" t="s">
        <v>677</v>
      </c>
      <c r="C424" s="64" t="s">
        <v>492</v>
      </c>
      <c r="D424" s="64"/>
      <c r="E424" s="65" t="s">
        <v>236</v>
      </c>
      <c r="F424" s="66">
        <v>1588.14</v>
      </c>
      <c r="G424" s="66">
        <v>1588.14</v>
      </c>
      <c r="H424" s="66">
        <v>100</v>
      </c>
    </row>
    <row r="425" spans="1:8" s="56" customFormat="1" ht="63" outlineLevel="2" x14ac:dyDescent="0.25">
      <c r="A425" s="67"/>
      <c r="B425" s="64" t="s">
        <v>677</v>
      </c>
      <c r="C425" s="64" t="s">
        <v>622</v>
      </c>
      <c r="D425" s="64"/>
      <c r="E425" s="65" t="s">
        <v>274</v>
      </c>
      <c r="F425" s="66">
        <v>1543.84</v>
      </c>
      <c r="G425" s="66">
        <v>1543.84</v>
      </c>
      <c r="H425" s="66">
        <v>100</v>
      </c>
    </row>
    <row r="426" spans="1:8" s="56" customFormat="1" ht="47.25" outlineLevel="3" x14ac:dyDescent="0.25">
      <c r="A426" s="67"/>
      <c r="B426" s="64" t="s">
        <v>677</v>
      </c>
      <c r="C426" s="64" t="s">
        <v>678</v>
      </c>
      <c r="D426" s="64"/>
      <c r="E426" s="65" t="s">
        <v>346</v>
      </c>
      <c r="F426" s="66">
        <v>132.12</v>
      </c>
      <c r="G426" s="66">
        <v>132.12</v>
      </c>
      <c r="H426" s="66">
        <v>100</v>
      </c>
    </row>
    <row r="427" spans="1:8" s="56" customFormat="1" ht="47.25" outlineLevel="4" x14ac:dyDescent="0.25">
      <c r="A427" s="67"/>
      <c r="B427" s="64" t="s">
        <v>677</v>
      </c>
      <c r="C427" s="64" t="s">
        <v>679</v>
      </c>
      <c r="D427" s="64"/>
      <c r="E427" s="65" t="s">
        <v>680</v>
      </c>
      <c r="F427" s="66">
        <v>132.12</v>
      </c>
      <c r="G427" s="66">
        <v>132.12</v>
      </c>
      <c r="H427" s="66">
        <v>100</v>
      </c>
    </row>
    <row r="428" spans="1:8" s="56" customFormat="1" ht="47.25" outlineLevel="5" x14ac:dyDescent="0.25">
      <c r="A428" s="67"/>
      <c r="B428" s="64" t="s">
        <v>677</v>
      </c>
      <c r="C428" s="64" t="s">
        <v>681</v>
      </c>
      <c r="D428" s="64"/>
      <c r="E428" s="65" t="s">
        <v>347</v>
      </c>
      <c r="F428" s="66">
        <v>30</v>
      </c>
      <c r="G428" s="66">
        <v>30</v>
      </c>
      <c r="H428" s="66">
        <v>100</v>
      </c>
    </row>
    <row r="429" spans="1:8" s="56" customFormat="1" ht="47.25" outlineLevel="7" x14ac:dyDescent="0.25">
      <c r="A429" s="61"/>
      <c r="B429" s="61" t="s">
        <v>677</v>
      </c>
      <c r="C429" s="61" t="s">
        <v>681</v>
      </c>
      <c r="D429" s="61" t="s">
        <v>184</v>
      </c>
      <c r="E429" s="62" t="s">
        <v>185</v>
      </c>
      <c r="F429" s="63">
        <v>30</v>
      </c>
      <c r="G429" s="63">
        <v>30</v>
      </c>
      <c r="H429" s="66">
        <v>100</v>
      </c>
    </row>
    <row r="430" spans="1:8" s="56" customFormat="1" ht="47.25" outlineLevel="5" x14ac:dyDescent="0.25">
      <c r="A430" s="67"/>
      <c r="B430" s="64" t="s">
        <v>677</v>
      </c>
      <c r="C430" s="64" t="s">
        <v>682</v>
      </c>
      <c r="D430" s="64"/>
      <c r="E430" s="65" t="s">
        <v>348</v>
      </c>
      <c r="F430" s="66">
        <v>102.12</v>
      </c>
      <c r="G430" s="66">
        <v>102.12</v>
      </c>
      <c r="H430" s="66">
        <v>100</v>
      </c>
    </row>
    <row r="431" spans="1:8" s="56" customFormat="1" ht="47.25" outlineLevel="7" x14ac:dyDescent="0.25">
      <c r="A431" s="61"/>
      <c r="B431" s="61" t="s">
        <v>677</v>
      </c>
      <c r="C431" s="61" t="s">
        <v>682</v>
      </c>
      <c r="D431" s="61" t="s">
        <v>172</v>
      </c>
      <c r="E431" s="62" t="s">
        <v>173</v>
      </c>
      <c r="F431" s="63">
        <v>102.12</v>
      </c>
      <c r="G431" s="63">
        <v>102.12</v>
      </c>
      <c r="H431" s="66">
        <v>100</v>
      </c>
    </row>
    <row r="432" spans="1:8" s="56" customFormat="1" ht="47.25" outlineLevel="3" x14ac:dyDescent="0.25">
      <c r="A432" s="67"/>
      <c r="B432" s="64" t="s">
        <v>677</v>
      </c>
      <c r="C432" s="64" t="s">
        <v>683</v>
      </c>
      <c r="D432" s="64"/>
      <c r="E432" s="65" t="s">
        <v>349</v>
      </c>
      <c r="F432" s="66">
        <v>1411.72</v>
      </c>
      <c r="G432" s="66">
        <v>1411.72</v>
      </c>
      <c r="H432" s="66">
        <v>100</v>
      </c>
    </row>
    <row r="433" spans="1:8" s="56" customFormat="1" ht="47.25" outlineLevel="4" x14ac:dyDescent="0.25">
      <c r="A433" s="67"/>
      <c r="B433" s="64" t="s">
        <v>677</v>
      </c>
      <c r="C433" s="64" t="s">
        <v>684</v>
      </c>
      <c r="D433" s="64"/>
      <c r="E433" s="65" t="s">
        <v>350</v>
      </c>
      <c r="F433" s="66">
        <v>1411.72</v>
      </c>
      <c r="G433" s="66">
        <v>1411.72</v>
      </c>
      <c r="H433" s="66">
        <v>100</v>
      </c>
    </row>
    <row r="434" spans="1:8" s="56" customFormat="1" ht="15.75" outlineLevel="5" x14ac:dyDescent="0.25">
      <c r="A434" s="67"/>
      <c r="B434" s="64" t="s">
        <v>677</v>
      </c>
      <c r="C434" s="64" t="s">
        <v>685</v>
      </c>
      <c r="D434" s="64"/>
      <c r="E434" s="65" t="s">
        <v>244</v>
      </c>
      <c r="F434" s="66">
        <v>1411.72</v>
      </c>
      <c r="G434" s="66">
        <v>1411.72</v>
      </c>
      <c r="H434" s="66">
        <v>100</v>
      </c>
    </row>
    <row r="435" spans="1:8" s="56" customFormat="1" ht="110.25" outlineLevel="7" x14ac:dyDescent="0.25">
      <c r="A435" s="61"/>
      <c r="B435" s="61" t="s">
        <v>677</v>
      </c>
      <c r="C435" s="61" t="s">
        <v>685</v>
      </c>
      <c r="D435" s="61" t="s">
        <v>168</v>
      </c>
      <c r="E435" s="62" t="s">
        <v>169</v>
      </c>
      <c r="F435" s="63">
        <v>1189.28</v>
      </c>
      <c r="G435" s="63">
        <v>1189.28</v>
      </c>
      <c r="H435" s="66">
        <v>100</v>
      </c>
    </row>
    <row r="436" spans="1:8" s="56" customFormat="1" ht="47.25" outlineLevel="7" x14ac:dyDescent="0.25">
      <c r="A436" s="61"/>
      <c r="B436" s="61" t="s">
        <v>677</v>
      </c>
      <c r="C436" s="61" t="s">
        <v>685</v>
      </c>
      <c r="D436" s="61" t="s">
        <v>172</v>
      </c>
      <c r="E436" s="62" t="s">
        <v>173</v>
      </c>
      <c r="F436" s="63">
        <v>221.82</v>
      </c>
      <c r="G436" s="63">
        <v>221.82</v>
      </c>
      <c r="H436" s="66">
        <v>100</v>
      </c>
    </row>
    <row r="437" spans="1:8" s="56" customFormat="1" ht="15.75" outlineLevel="7" x14ac:dyDescent="0.25">
      <c r="A437" s="61"/>
      <c r="B437" s="61" t="s">
        <v>677</v>
      </c>
      <c r="C437" s="61" t="s">
        <v>685</v>
      </c>
      <c r="D437" s="61" t="s">
        <v>174</v>
      </c>
      <c r="E437" s="62" t="s">
        <v>175</v>
      </c>
      <c r="F437" s="63">
        <v>0.63</v>
      </c>
      <c r="G437" s="63">
        <v>0.63</v>
      </c>
      <c r="H437" s="66">
        <v>100</v>
      </c>
    </row>
    <row r="438" spans="1:8" s="56" customFormat="1" ht="78.75" outlineLevel="2" x14ac:dyDescent="0.25">
      <c r="A438" s="67"/>
      <c r="B438" s="64" t="s">
        <v>677</v>
      </c>
      <c r="C438" s="64" t="s">
        <v>686</v>
      </c>
      <c r="D438" s="64"/>
      <c r="E438" s="65" t="s">
        <v>422</v>
      </c>
      <c r="F438" s="66">
        <v>44.3</v>
      </c>
      <c r="G438" s="66">
        <v>44.3</v>
      </c>
      <c r="H438" s="66">
        <v>100</v>
      </c>
    </row>
    <row r="439" spans="1:8" s="56" customFormat="1" ht="94.5" outlineLevel="3" x14ac:dyDescent="0.25">
      <c r="A439" s="67"/>
      <c r="B439" s="64" t="s">
        <v>677</v>
      </c>
      <c r="C439" s="64" t="s">
        <v>687</v>
      </c>
      <c r="D439" s="64"/>
      <c r="E439" s="65" t="s">
        <v>351</v>
      </c>
      <c r="F439" s="66">
        <v>44.3</v>
      </c>
      <c r="G439" s="66">
        <v>44.3</v>
      </c>
      <c r="H439" s="66">
        <v>100</v>
      </c>
    </row>
    <row r="440" spans="1:8" s="56" customFormat="1" ht="31.5" outlineLevel="4" x14ac:dyDescent="0.25">
      <c r="A440" s="67"/>
      <c r="B440" s="64" t="s">
        <v>677</v>
      </c>
      <c r="C440" s="64" t="s">
        <v>688</v>
      </c>
      <c r="D440" s="64"/>
      <c r="E440" s="65" t="s">
        <v>352</v>
      </c>
      <c r="F440" s="66">
        <v>44.3</v>
      </c>
      <c r="G440" s="66">
        <v>44.3</v>
      </c>
      <c r="H440" s="66">
        <v>100</v>
      </c>
    </row>
    <row r="441" spans="1:8" s="56" customFormat="1" ht="31.5" outlineLevel="5" x14ac:dyDescent="0.25">
      <c r="A441" s="67"/>
      <c r="B441" s="64" t="s">
        <v>677</v>
      </c>
      <c r="C441" s="64" t="s">
        <v>689</v>
      </c>
      <c r="D441" s="64"/>
      <c r="E441" s="65" t="s">
        <v>353</v>
      </c>
      <c r="F441" s="66">
        <v>44.3</v>
      </c>
      <c r="G441" s="66">
        <v>44.3</v>
      </c>
      <c r="H441" s="66">
        <v>100</v>
      </c>
    </row>
    <row r="442" spans="1:8" s="56" customFormat="1" ht="47.25" outlineLevel="7" x14ac:dyDescent="0.25">
      <c r="A442" s="61"/>
      <c r="B442" s="61" t="s">
        <v>677</v>
      </c>
      <c r="C442" s="61" t="s">
        <v>689</v>
      </c>
      <c r="D442" s="61" t="s">
        <v>172</v>
      </c>
      <c r="E442" s="62" t="s">
        <v>173</v>
      </c>
      <c r="F442" s="63">
        <v>44.3</v>
      </c>
      <c r="G442" s="63">
        <v>44.3</v>
      </c>
      <c r="H442" s="66">
        <v>100</v>
      </c>
    </row>
    <row r="443" spans="1:8" s="56" customFormat="1" ht="47.25" outlineLevel="1" x14ac:dyDescent="0.25">
      <c r="A443" s="67"/>
      <c r="B443" s="64" t="s">
        <v>677</v>
      </c>
      <c r="C443" s="64" t="s">
        <v>474</v>
      </c>
      <c r="D443" s="64"/>
      <c r="E443" s="65" t="s">
        <v>224</v>
      </c>
      <c r="F443" s="66">
        <v>708.91</v>
      </c>
      <c r="G443" s="66">
        <v>708.91</v>
      </c>
      <c r="H443" s="66">
        <v>100</v>
      </c>
    </row>
    <row r="444" spans="1:8" s="56" customFormat="1" ht="31.5" outlineLevel="2" x14ac:dyDescent="0.25">
      <c r="A444" s="67"/>
      <c r="B444" s="64" t="s">
        <v>677</v>
      </c>
      <c r="C444" s="64" t="s">
        <v>475</v>
      </c>
      <c r="D444" s="64"/>
      <c r="E444" s="65" t="s">
        <v>225</v>
      </c>
      <c r="F444" s="66">
        <v>708.91</v>
      </c>
      <c r="G444" s="66">
        <v>708.91</v>
      </c>
      <c r="H444" s="66">
        <v>100</v>
      </c>
    </row>
    <row r="445" spans="1:8" s="56" customFormat="1" ht="31.5" outlineLevel="3" x14ac:dyDescent="0.25">
      <c r="A445" s="67"/>
      <c r="B445" s="64" t="s">
        <v>677</v>
      </c>
      <c r="C445" s="64" t="s">
        <v>476</v>
      </c>
      <c r="D445" s="64"/>
      <c r="E445" s="65" t="s">
        <v>226</v>
      </c>
      <c r="F445" s="66">
        <v>708.91</v>
      </c>
      <c r="G445" s="66">
        <v>708.91</v>
      </c>
      <c r="H445" s="66">
        <v>100</v>
      </c>
    </row>
    <row r="446" spans="1:8" s="56" customFormat="1" ht="110.25" outlineLevel="7" x14ac:dyDescent="0.25">
      <c r="A446" s="61"/>
      <c r="B446" s="61" t="s">
        <v>677</v>
      </c>
      <c r="C446" s="61" t="s">
        <v>476</v>
      </c>
      <c r="D446" s="61" t="s">
        <v>168</v>
      </c>
      <c r="E446" s="62" t="s">
        <v>169</v>
      </c>
      <c r="F446" s="63">
        <v>683.41</v>
      </c>
      <c r="G446" s="63">
        <v>683.41</v>
      </c>
      <c r="H446" s="66">
        <v>100</v>
      </c>
    </row>
    <row r="447" spans="1:8" s="56" customFormat="1" ht="47.25" outlineLevel="7" x14ac:dyDescent="0.25">
      <c r="A447" s="61"/>
      <c r="B447" s="61" t="s">
        <v>677</v>
      </c>
      <c r="C447" s="61" t="s">
        <v>476</v>
      </c>
      <c r="D447" s="61" t="s">
        <v>172</v>
      </c>
      <c r="E447" s="62" t="s">
        <v>173</v>
      </c>
      <c r="F447" s="63">
        <v>25.5</v>
      </c>
      <c r="G447" s="63">
        <v>25.5</v>
      </c>
      <c r="H447" s="66">
        <v>100</v>
      </c>
    </row>
    <row r="448" spans="1:8" s="56" customFormat="1" ht="15.75" outlineLevel="1" x14ac:dyDescent="0.25">
      <c r="A448" s="67"/>
      <c r="B448" s="64" t="s">
        <v>619</v>
      </c>
      <c r="C448" s="64" t="s">
        <v>492</v>
      </c>
      <c r="D448" s="64"/>
      <c r="E448" s="65" t="s">
        <v>236</v>
      </c>
      <c r="F448" s="66">
        <v>248</v>
      </c>
      <c r="G448" s="66">
        <v>248</v>
      </c>
      <c r="H448" s="66">
        <v>100</v>
      </c>
    </row>
    <row r="449" spans="1:8" s="56" customFormat="1" ht="47.25" outlineLevel="2" x14ac:dyDescent="0.25">
      <c r="A449" s="67"/>
      <c r="B449" s="64" t="s">
        <v>619</v>
      </c>
      <c r="C449" s="64" t="s">
        <v>576</v>
      </c>
      <c r="D449" s="64"/>
      <c r="E449" s="65" t="s">
        <v>270</v>
      </c>
      <c r="F449" s="66">
        <v>248</v>
      </c>
      <c r="G449" s="66">
        <v>248</v>
      </c>
      <c r="H449" s="66">
        <v>100</v>
      </c>
    </row>
    <row r="450" spans="1:8" s="56" customFormat="1" ht="63" outlineLevel="3" x14ac:dyDescent="0.25">
      <c r="A450" s="67"/>
      <c r="B450" s="64" t="s">
        <v>619</v>
      </c>
      <c r="C450" s="64" t="s">
        <v>594</v>
      </c>
      <c r="D450" s="64"/>
      <c r="E450" s="65" t="s">
        <v>311</v>
      </c>
      <c r="F450" s="66">
        <v>248</v>
      </c>
      <c r="G450" s="66">
        <v>248</v>
      </c>
      <c r="H450" s="66">
        <v>100</v>
      </c>
    </row>
    <row r="451" spans="1:8" s="56" customFormat="1" ht="63" outlineLevel="4" x14ac:dyDescent="0.25">
      <c r="A451" s="67"/>
      <c r="B451" s="64" t="s">
        <v>619</v>
      </c>
      <c r="C451" s="64" t="s">
        <v>595</v>
      </c>
      <c r="D451" s="64"/>
      <c r="E451" s="65" t="s">
        <v>312</v>
      </c>
      <c r="F451" s="66">
        <v>248</v>
      </c>
      <c r="G451" s="66">
        <v>248</v>
      </c>
      <c r="H451" s="66">
        <v>100</v>
      </c>
    </row>
    <row r="452" spans="1:8" s="56" customFormat="1" ht="141.75" outlineLevel="5" x14ac:dyDescent="0.25">
      <c r="A452" s="67"/>
      <c r="B452" s="64" t="s">
        <v>619</v>
      </c>
      <c r="C452" s="64" t="s">
        <v>620</v>
      </c>
      <c r="D452" s="64"/>
      <c r="E452" s="68" t="s">
        <v>326</v>
      </c>
      <c r="F452" s="66">
        <v>248</v>
      </c>
      <c r="G452" s="66">
        <v>248</v>
      </c>
      <c r="H452" s="66">
        <v>100</v>
      </c>
    </row>
    <row r="453" spans="1:8" s="56" customFormat="1" ht="47.25" outlineLevel="7" x14ac:dyDescent="0.25">
      <c r="A453" s="61"/>
      <c r="B453" s="61" t="s">
        <v>619</v>
      </c>
      <c r="C453" s="61" t="s">
        <v>620</v>
      </c>
      <c r="D453" s="61" t="s">
        <v>184</v>
      </c>
      <c r="E453" s="62" t="s">
        <v>185</v>
      </c>
      <c r="F453" s="63">
        <v>248</v>
      </c>
      <c r="G453" s="63">
        <v>248</v>
      </c>
      <c r="H453" s="66">
        <v>100</v>
      </c>
    </row>
    <row r="454" spans="1:8" s="56" customFormat="1" ht="15.75" outlineLevel="1" x14ac:dyDescent="0.25">
      <c r="A454" s="67"/>
      <c r="B454" s="64" t="s">
        <v>621</v>
      </c>
      <c r="C454" s="64" t="s">
        <v>492</v>
      </c>
      <c r="D454" s="64"/>
      <c r="E454" s="65" t="s">
        <v>236</v>
      </c>
      <c r="F454" s="66">
        <v>6417.45</v>
      </c>
      <c r="G454" s="66">
        <v>6417.45</v>
      </c>
      <c r="H454" s="66">
        <v>100</v>
      </c>
    </row>
    <row r="455" spans="1:8" s="56" customFormat="1" ht="63" outlineLevel="2" x14ac:dyDescent="0.25">
      <c r="A455" s="67"/>
      <c r="B455" s="64" t="s">
        <v>621</v>
      </c>
      <c r="C455" s="64" t="s">
        <v>622</v>
      </c>
      <c r="D455" s="64"/>
      <c r="E455" s="65" t="s">
        <v>274</v>
      </c>
      <c r="F455" s="66">
        <v>6417.45</v>
      </c>
      <c r="G455" s="66">
        <v>6417.45</v>
      </c>
      <c r="H455" s="66">
        <v>100</v>
      </c>
    </row>
    <row r="456" spans="1:8" s="56" customFormat="1" ht="31.5" outlineLevel="3" x14ac:dyDescent="0.25">
      <c r="A456" s="67"/>
      <c r="B456" s="64" t="s">
        <v>621</v>
      </c>
      <c r="C456" s="64" t="s">
        <v>623</v>
      </c>
      <c r="D456" s="64"/>
      <c r="E456" s="65" t="s">
        <v>283</v>
      </c>
      <c r="F456" s="66">
        <v>6417.45</v>
      </c>
      <c r="G456" s="66">
        <v>6417.45</v>
      </c>
      <c r="H456" s="66">
        <v>100</v>
      </c>
    </row>
    <row r="457" spans="1:8" s="56" customFormat="1" ht="31.5" outlineLevel="4" x14ac:dyDescent="0.25">
      <c r="A457" s="67"/>
      <c r="B457" s="64" t="s">
        <v>621</v>
      </c>
      <c r="C457" s="64" t="s">
        <v>624</v>
      </c>
      <c r="D457" s="64"/>
      <c r="E457" s="65" t="s">
        <v>327</v>
      </c>
      <c r="F457" s="66">
        <v>6417.45</v>
      </c>
      <c r="G457" s="66">
        <v>6417.45</v>
      </c>
      <c r="H457" s="66">
        <v>100</v>
      </c>
    </row>
    <row r="458" spans="1:8" s="56" customFormat="1" ht="31.5" outlineLevel="5" x14ac:dyDescent="0.25">
      <c r="A458" s="67"/>
      <c r="B458" s="64" t="s">
        <v>621</v>
      </c>
      <c r="C458" s="64" t="s">
        <v>690</v>
      </c>
      <c r="D458" s="64"/>
      <c r="E458" s="65" t="s">
        <v>354</v>
      </c>
      <c r="F458" s="66">
        <v>5902.13</v>
      </c>
      <c r="G458" s="66">
        <v>5902.13</v>
      </c>
      <c r="H458" s="66">
        <v>100</v>
      </c>
    </row>
    <row r="459" spans="1:8" s="56" customFormat="1" ht="47.25" outlineLevel="7" x14ac:dyDescent="0.25">
      <c r="A459" s="61"/>
      <c r="B459" s="61" t="s">
        <v>621</v>
      </c>
      <c r="C459" s="61" t="s">
        <v>690</v>
      </c>
      <c r="D459" s="61" t="s">
        <v>184</v>
      </c>
      <c r="E459" s="62" t="s">
        <v>185</v>
      </c>
      <c r="F459" s="63">
        <v>5902.13</v>
      </c>
      <c r="G459" s="63">
        <v>5902.13</v>
      </c>
      <c r="H459" s="66">
        <v>100</v>
      </c>
    </row>
    <row r="460" spans="1:8" s="56" customFormat="1" ht="47.25" outlineLevel="5" x14ac:dyDescent="0.25">
      <c r="A460" s="67"/>
      <c r="B460" s="64" t="s">
        <v>621</v>
      </c>
      <c r="C460" s="64" t="s">
        <v>691</v>
      </c>
      <c r="D460" s="64"/>
      <c r="E460" s="65" t="s">
        <v>355</v>
      </c>
      <c r="F460" s="66">
        <v>300</v>
      </c>
      <c r="G460" s="66">
        <v>300</v>
      </c>
      <c r="H460" s="66">
        <v>100</v>
      </c>
    </row>
    <row r="461" spans="1:8" s="56" customFormat="1" ht="47.25" outlineLevel="7" x14ac:dyDescent="0.25">
      <c r="A461" s="61"/>
      <c r="B461" s="61" t="s">
        <v>621</v>
      </c>
      <c r="C461" s="61" t="s">
        <v>691</v>
      </c>
      <c r="D461" s="61" t="s">
        <v>184</v>
      </c>
      <c r="E461" s="62" t="s">
        <v>185</v>
      </c>
      <c r="F461" s="63">
        <v>300</v>
      </c>
      <c r="G461" s="63">
        <v>300</v>
      </c>
      <c r="H461" s="66">
        <v>100</v>
      </c>
    </row>
    <row r="462" spans="1:8" s="56" customFormat="1" ht="15.75" outlineLevel="5" x14ac:dyDescent="0.25">
      <c r="A462" s="67"/>
      <c r="B462" s="64" t="s">
        <v>621</v>
      </c>
      <c r="C462" s="64" t="s">
        <v>692</v>
      </c>
      <c r="D462" s="64"/>
      <c r="E462" s="65" t="s">
        <v>584</v>
      </c>
      <c r="F462" s="66">
        <v>215.32</v>
      </c>
      <c r="G462" s="66">
        <v>215.32</v>
      </c>
      <c r="H462" s="66">
        <v>100</v>
      </c>
    </row>
    <row r="463" spans="1:8" s="56" customFormat="1" ht="31.5" outlineLevel="6" x14ac:dyDescent="0.25">
      <c r="A463" s="67"/>
      <c r="B463" s="64" t="s">
        <v>621</v>
      </c>
      <c r="C463" s="64" t="s">
        <v>693</v>
      </c>
      <c r="D463" s="64"/>
      <c r="E463" s="65" t="s">
        <v>273</v>
      </c>
      <c r="F463" s="66">
        <v>215.32</v>
      </c>
      <c r="G463" s="66">
        <v>215.32</v>
      </c>
      <c r="H463" s="66">
        <v>100</v>
      </c>
    </row>
    <row r="464" spans="1:8" s="56" customFormat="1" ht="47.25" outlineLevel="7" x14ac:dyDescent="0.25">
      <c r="A464" s="61"/>
      <c r="B464" s="61" t="s">
        <v>621</v>
      </c>
      <c r="C464" s="61" t="s">
        <v>693</v>
      </c>
      <c r="D464" s="61" t="s">
        <v>184</v>
      </c>
      <c r="E464" s="62" t="s">
        <v>185</v>
      </c>
      <c r="F464" s="63">
        <v>215.32</v>
      </c>
      <c r="G464" s="63">
        <v>215.32</v>
      </c>
      <c r="H464" s="66">
        <v>100</v>
      </c>
    </row>
    <row r="465" spans="1:8" s="69" customFormat="1" ht="63" x14ac:dyDescent="0.25">
      <c r="A465" s="57" t="s">
        <v>356</v>
      </c>
      <c r="B465" s="59"/>
      <c r="C465" s="59"/>
      <c r="D465" s="59"/>
      <c r="E465" s="58" t="s">
        <v>694</v>
      </c>
      <c r="F465" s="60">
        <v>12902.74</v>
      </c>
      <c r="G465" s="60">
        <v>12902.74</v>
      </c>
      <c r="H465" s="60">
        <v>100</v>
      </c>
    </row>
    <row r="466" spans="1:8" s="56" customFormat="1" ht="47.25" outlineLevel="1" x14ac:dyDescent="0.25">
      <c r="A466" s="67"/>
      <c r="B466" s="64" t="s">
        <v>473</v>
      </c>
      <c r="C466" s="64" t="s">
        <v>474</v>
      </c>
      <c r="D466" s="64"/>
      <c r="E466" s="65" t="s">
        <v>224</v>
      </c>
      <c r="F466" s="66">
        <v>4248.17</v>
      </c>
      <c r="G466" s="66">
        <v>4248.17</v>
      </c>
      <c r="H466" s="66">
        <v>100</v>
      </c>
    </row>
    <row r="467" spans="1:8" s="56" customFormat="1" ht="31.5" outlineLevel="2" x14ac:dyDescent="0.25">
      <c r="A467" s="67"/>
      <c r="B467" s="64" t="s">
        <v>473</v>
      </c>
      <c r="C467" s="64" t="s">
        <v>475</v>
      </c>
      <c r="D467" s="64"/>
      <c r="E467" s="65" t="s">
        <v>225</v>
      </c>
      <c r="F467" s="66">
        <v>4248.17</v>
      </c>
      <c r="G467" s="66">
        <v>4248.17</v>
      </c>
      <c r="H467" s="66">
        <v>100</v>
      </c>
    </row>
    <row r="468" spans="1:8" s="56" customFormat="1" ht="31.5" outlineLevel="3" x14ac:dyDescent="0.25">
      <c r="A468" s="67"/>
      <c r="B468" s="64" t="s">
        <v>473</v>
      </c>
      <c r="C468" s="64" t="s">
        <v>476</v>
      </c>
      <c r="D468" s="64"/>
      <c r="E468" s="65" t="s">
        <v>226</v>
      </c>
      <c r="F468" s="66">
        <v>4248.17</v>
      </c>
      <c r="G468" s="66">
        <v>4248.17</v>
      </c>
      <c r="H468" s="66">
        <v>100</v>
      </c>
    </row>
    <row r="469" spans="1:8" s="56" customFormat="1" ht="110.25" outlineLevel="7" x14ac:dyDescent="0.25">
      <c r="A469" s="61"/>
      <c r="B469" s="61" t="s">
        <v>473</v>
      </c>
      <c r="C469" s="61" t="s">
        <v>476</v>
      </c>
      <c r="D469" s="61" t="s">
        <v>168</v>
      </c>
      <c r="E469" s="62" t="s">
        <v>169</v>
      </c>
      <c r="F469" s="63">
        <v>4033.04</v>
      </c>
      <c r="G469" s="63">
        <v>4033.04</v>
      </c>
      <c r="H469" s="66">
        <v>100</v>
      </c>
    </row>
    <row r="470" spans="1:8" s="56" customFormat="1" ht="47.25" outlineLevel="7" x14ac:dyDescent="0.25">
      <c r="A470" s="61"/>
      <c r="B470" s="61" t="s">
        <v>473</v>
      </c>
      <c r="C470" s="61" t="s">
        <v>476</v>
      </c>
      <c r="D470" s="61" t="s">
        <v>172</v>
      </c>
      <c r="E470" s="62" t="s">
        <v>173</v>
      </c>
      <c r="F470" s="63">
        <v>215.13</v>
      </c>
      <c r="G470" s="63">
        <v>215.13</v>
      </c>
      <c r="H470" s="66">
        <v>100</v>
      </c>
    </row>
    <row r="471" spans="1:8" s="56" customFormat="1" ht="47.25" outlineLevel="1" x14ac:dyDescent="0.25">
      <c r="A471" s="67"/>
      <c r="B471" s="64" t="s">
        <v>491</v>
      </c>
      <c r="C471" s="64" t="s">
        <v>474</v>
      </c>
      <c r="D471" s="64"/>
      <c r="E471" s="65" t="s">
        <v>224</v>
      </c>
      <c r="F471" s="66">
        <v>8654.57</v>
      </c>
      <c r="G471" s="66">
        <v>8654.57</v>
      </c>
      <c r="H471" s="66">
        <v>100</v>
      </c>
    </row>
    <row r="472" spans="1:8" s="56" customFormat="1" ht="31.5" outlineLevel="2" x14ac:dyDescent="0.25">
      <c r="A472" s="67"/>
      <c r="B472" s="64" t="s">
        <v>491</v>
      </c>
      <c r="C472" s="64" t="s">
        <v>530</v>
      </c>
      <c r="D472" s="64"/>
      <c r="E472" s="65" t="s">
        <v>240</v>
      </c>
      <c r="F472" s="66">
        <v>8654.57</v>
      </c>
      <c r="G472" s="66">
        <v>8654.57</v>
      </c>
      <c r="H472" s="66">
        <v>100</v>
      </c>
    </row>
    <row r="473" spans="1:8" s="56" customFormat="1" ht="47.25" outlineLevel="3" x14ac:dyDescent="0.25">
      <c r="A473" s="67"/>
      <c r="B473" s="64" t="s">
        <v>491</v>
      </c>
      <c r="C473" s="64" t="s">
        <v>695</v>
      </c>
      <c r="D473" s="64"/>
      <c r="E473" s="65" t="s">
        <v>306</v>
      </c>
      <c r="F473" s="66">
        <v>1942.1</v>
      </c>
      <c r="G473" s="66">
        <v>1942.1</v>
      </c>
      <c r="H473" s="66">
        <v>100</v>
      </c>
    </row>
    <row r="474" spans="1:8" s="56" customFormat="1" ht="110.25" outlineLevel="7" x14ac:dyDescent="0.25">
      <c r="A474" s="61"/>
      <c r="B474" s="61" t="s">
        <v>491</v>
      </c>
      <c r="C474" s="61" t="s">
        <v>695</v>
      </c>
      <c r="D474" s="61" t="s">
        <v>168</v>
      </c>
      <c r="E474" s="62" t="s">
        <v>169</v>
      </c>
      <c r="F474" s="63">
        <v>1942.1</v>
      </c>
      <c r="G474" s="63">
        <v>1942.1</v>
      </c>
      <c r="H474" s="66">
        <v>100</v>
      </c>
    </row>
    <row r="475" spans="1:8" s="56" customFormat="1" ht="15.75" outlineLevel="3" x14ac:dyDescent="0.25">
      <c r="A475" s="67"/>
      <c r="B475" s="64" t="s">
        <v>491</v>
      </c>
      <c r="C475" s="64" t="s">
        <v>696</v>
      </c>
      <c r="D475" s="64"/>
      <c r="E475" s="65" t="s">
        <v>244</v>
      </c>
      <c r="F475" s="66">
        <v>6712.47</v>
      </c>
      <c r="G475" s="66">
        <v>6712.47</v>
      </c>
      <c r="H475" s="66">
        <v>100</v>
      </c>
    </row>
    <row r="476" spans="1:8" s="56" customFormat="1" ht="110.25" outlineLevel="7" x14ac:dyDescent="0.25">
      <c r="A476" s="61"/>
      <c r="B476" s="61" t="s">
        <v>491</v>
      </c>
      <c r="C476" s="61" t="s">
        <v>696</v>
      </c>
      <c r="D476" s="61" t="s">
        <v>168</v>
      </c>
      <c r="E476" s="62" t="s">
        <v>169</v>
      </c>
      <c r="F476" s="63">
        <v>6314.96</v>
      </c>
      <c r="G476" s="63">
        <v>6314.96</v>
      </c>
      <c r="H476" s="66">
        <v>100</v>
      </c>
    </row>
    <row r="477" spans="1:8" s="56" customFormat="1" ht="47.25" outlineLevel="7" x14ac:dyDescent="0.25">
      <c r="A477" s="61"/>
      <c r="B477" s="61" t="s">
        <v>491</v>
      </c>
      <c r="C477" s="61" t="s">
        <v>696</v>
      </c>
      <c r="D477" s="61" t="s">
        <v>172</v>
      </c>
      <c r="E477" s="62" t="s">
        <v>173</v>
      </c>
      <c r="F477" s="63">
        <v>397.51</v>
      </c>
      <c r="G477" s="63">
        <v>397.51</v>
      </c>
      <c r="H477" s="66">
        <v>100</v>
      </c>
    </row>
    <row r="478" spans="1:8" s="69" customFormat="1" ht="63" x14ac:dyDescent="0.25">
      <c r="A478" s="57" t="s">
        <v>358</v>
      </c>
      <c r="B478" s="59"/>
      <c r="C478" s="59"/>
      <c r="D478" s="59"/>
      <c r="E478" s="58" t="s">
        <v>697</v>
      </c>
      <c r="F478" s="60">
        <v>15438.89</v>
      </c>
      <c r="G478" s="60">
        <v>15438.89</v>
      </c>
      <c r="H478" s="60">
        <v>100</v>
      </c>
    </row>
    <row r="479" spans="1:8" s="56" customFormat="1" ht="15.75" outlineLevel="1" x14ac:dyDescent="0.25">
      <c r="A479" s="67"/>
      <c r="B479" s="64" t="s">
        <v>554</v>
      </c>
      <c r="C479" s="64" t="s">
        <v>516</v>
      </c>
      <c r="D479" s="64"/>
      <c r="E479" s="65" t="s">
        <v>236</v>
      </c>
      <c r="F479" s="66">
        <v>2297.67</v>
      </c>
      <c r="G479" s="66">
        <v>2297.67</v>
      </c>
      <c r="H479" s="66">
        <v>100</v>
      </c>
    </row>
    <row r="480" spans="1:8" s="56" customFormat="1" ht="47.25" outlineLevel="2" x14ac:dyDescent="0.25">
      <c r="A480" s="67"/>
      <c r="B480" s="64" t="s">
        <v>554</v>
      </c>
      <c r="C480" s="64" t="s">
        <v>555</v>
      </c>
      <c r="D480" s="64"/>
      <c r="E480" s="65" t="s">
        <v>291</v>
      </c>
      <c r="F480" s="66">
        <v>2297.67</v>
      </c>
      <c r="G480" s="66">
        <v>2297.67</v>
      </c>
      <c r="H480" s="66">
        <v>100</v>
      </c>
    </row>
    <row r="481" spans="1:8" s="56" customFormat="1" ht="31.5" outlineLevel="3" x14ac:dyDescent="0.25">
      <c r="A481" s="67"/>
      <c r="B481" s="64" t="s">
        <v>554</v>
      </c>
      <c r="C481" s="64" t="s">
        <v>556</v>
      </c>
      <c r="D481" s="64"/>
      <c r="E481" s="65" t="s">
        <v>292</v>
      </c>
      <c r="F481" s="66">
        <v>2297.67</v>
      </c>
      <c r="G481" s="66">
        <v>2297.67</v>
      </c>
      <c r="H481" s="66">
        <v>100</v>
      </c>
    </row>
    <row r="482" spans="1:8" s="56" customFormat="1" ht="31.5" outlineLevel="4" x14ac:dyDescent="0.25">
      <c r="A482" s="67"/>
      <c r="B482" s="64" t="s">
        <v>554</v>
      </c>
      <c r="C482" s="64" t="s">
        <v>557</v>
      </c>
      <c r="D482" s="64"/>
      <c r="E482" s="65" t="s">
        <v>293</v>
      </c>
      <c r="F482" s="66">
        <v>2297.67</v>
      </c>
      <c r="G482" s="66">
        <v>2297.67</v>
      </c>
      <c r="H482" s="66">
        <v>100</v>
      </c>
    </row>
    <row r="483" spans="1:8" s="56" customFormat="1" ht="31.5" outlineLevel="5" x14ac:dyDescent="0.25">
      <c r="A483" s="67"/>
      <c r="B483" s="64" t="s">
        <v>554</v>
      </c>
      <c r="C483" s="64" t="s">
        <v>558</v>
      </c>
      <c r="D483" s="64"/>
      <c r="E483" s="65" t="s">
        <v>294</v>
      </c>
      <c r="F483" s="66">
        <v>2297.67</v>
      </c>
      <c r="G483" s="66">
        <v>2297.67</v>
      </c>
      <c r="H483" s="66">
        <v>100</v>
      </c>
    </row>
    <row r="484" spans="1:8" s="56" customFormat="1" ht="47.25" outlineLevel="7" x14ac:dyDescent="0.25">
      <c r="A484" s="61"/>
      <c r="B484" s="61" t="s">
        <v>554</v>
      </c>
      <c r="C484" s="61" t="s">
        <v>558</v>
      </c>
      <c r="D484" s="61" t="s">
        <v>172</v>
      </c>
      <c r="E484" s="62" t="s">
        <v>173</v>
      </c>
      <c r="F484" s="63">
        <v>2297.67</v>
      </c>
      <c r="G484" s="63">
        <v>2297.67</v>
      </c>
      <c r="H484" s="66">
        <v>100</v>
      </c>
    </row>
    <row r="485" spans="1:8" s="56" customFormat="1" ht="15.75" outlineLevel="1" x14ac:dyDescent="0.25">
      <c r="A485" s="67"/>
      <c r="B485" s="64" t="s">
        <v>574</v>
      </c>
      <c r="C485" s="64" t="s">
        <v>516</v>
      </c>
      <c r="D485" s="64"/>
      <c r="E485" s="65" t="s">
        <v>236</v>
      </c>
      <c r="F485" s="66">
        <v>7602.72</v>
      </c>
      <c r="G485" s="66">
        <v>7602.72</v>
      </c>
      <c r="H485" s="66">
        <v>100</v>
      </c>
    </row>
    <row r="486" spans="1:8" s="56" customFormat="1" ht="63" outlineLevel="2" x14ac:dyDescent="0.25">
      <c r="A486" s="67"/>
      <c r="B486" s="64" t="s">
        <v>574</v>
      </c>
      <c r="C486" s="64" t="s">
        <v>517</v>
      </c>
      <c r="D486" s="64"/>
      <c r="E486" s="65" t="s">
        <v>421</v>
      </c>
      <c r="F486" s="66">
        <v>7602.72</v>
      </c>
      <c r="G486" s="66">
        <v>7602.72</v>
      </c>
      <c r="H486" s="66">
        <v>100</v>
      </c>
    </row>
    <row r="487" spans="1:8" s="56" customFormat="1" ht="31.5" outlineLevel="3" x14ac:dyDescent="0.25">
      <c r="A487" s="67"/>
      <c r="B487" s="64" t="s">
        <v>574</v>
      </c>
      <c r="C487" s="64" t="s">
        <v>698</v>
      </c>
      <c r="D487" s="64"/>
      <c r="E487" s="65" t="s">
        <v>359</v>
      </c>
      <c r="F487" s="66">
        <v>2087.85</v>
      </c>
      <c r="G487" s="66">
        <v>2087.85</v>
      </c>
      <c r="H487" s="66">
        <v>100</v>
      </c>
    </row>
    <row r="488" spans="1:8" s="56" customFormat="1" ht="63" outlineLevel="4" x14ac:dyDescent="0.25">
      <c r="A488" s="67"/>
      <c r="B488" s="64" t="s">
        <v>574</v>
      </c>
      <c r="C488" s="64" t="s">
        <v>699</v>
      </c>
      <c r="D488" s="64"/>
      <c r="E488" s="65" t="s">
        <v>442</v>
      </c>
      <c r="F488" s="66">
        <v>1941.51</v>
      </c>
      <c r="G488" s="66">
        <v>1941.51</v>
      </c>
      <c r="H488" s="66">
        <v>100</v>
      </c>
    </row>
    <row r="489" spans="1:8" s="56" customFormat="1" ht="63" outlineLevel="5" x14ac:dyDescent="0.25">
      <c r="A489" s="67"/>
      <c r="B489" s="64" t="s">
        <v>574</v>
      </c>
      <c r="C489" s="64" t="s">
        <v>700</v>
      </c>
      <c r="D489" s="64"/>
      <c r="E489" s="65" t="s">
        <v>443</v>
      </c>
      <c r="F489" s="66">
        <v>1941.51</v>
      </c>
      <c r="G489" s="66">
        <v>1941.51</v>
      </c>
      <c r="H489" s="66">
        <v>100</v>
      </c>
    </row>
    <row r="490" spans="1:8" s="56" customFormat="1" ht="47.25" outlineLevel="7" x14ac:dyDescent="0.25">
      <c r="A490" s="61"/>
      <c r="B490" s="61" t="s">
        <v>574</v>
      </c>
      <c r="C490" s="61" t="s">
        <v>700</v>
      </c>
      <c r="D490" s="61" t="s">
        <v>172</v>
      </c>
      <c r="E490" s="62" t="s">
        <v>173</v>
      </c>
      <c r="F490" s="63">
        <v>1941.51</v>
      </c>
      <c r="G490" s="63">
        <v>1941.51</v>
      </c>
      <c r="H490" s="66">
        <v>100</v>
      </c>
    </row>
    <row r="491" spans="1:8" s="56" customFormat="1" ht="47.25" outlineLevel="4" x14ac:dyDescent="0.25">
      <c r="A491" s="67"/>
      <c r="B491" s="64" t="s">
        <v>574</v>
      </c>
      <c r="C491" s="64" t="s">
        <v>701</v>
      </c>
      <c r="D491" s="64"/>
      <c r="E491" s="65" t="s">
        <v>360</v>
      </c>
      <c r="F491" s="66">
        <v>146.34</v>
      </c>
      <c r="G491" s="66">
        <v>146.34</v>
      </c>
      <c r="H491" s="66">
        <v>100</v>
      </c>
    </row>
    <row r="492" spans="1:8" s="56" customFormat="1" ht="63" outlineLevel="5" x14ac:dyDescent="0.25">
      <c r="A492" s="67"/>
      <c r="B492" s="64" t="s">
        <v>574</v>
      </c>
      <c r="C492" s="64" t="s">
        <v>702</v>
      </c>
      <c r="D492" s="64"/>
      <c r="E492" s="65" t="s">
        <v>361</v>
      </c>
      <c r="F492" s="66">
        <v>146.34</v>
      </c>
      <c r="G492" s="66">
        <v>146.34</v>
      </c>
      <c r="H492" s="66">
        <v>100</v>
      </c>
    </row>
    <row r="493" spans="1:8" s="56" customFormat="1" ht="47.25" outlineLevel="7" x14ac:dyDescent="0.25">
      <c r="A493" s="61"/>
      <c r="B493" s="61" t="s">
        <v>574</v>
      </c>
      <c r="C493" s="61" t="s">
        <v>702</v>
      </c>
      <c r="D493" s="61" t="s">
        <v>172</v>
      </c>
      <c r="E493" s="62" t="s">
        <v>173</v>
      </c>
      <c r="F493" s="63">
        <v>146.34</v>
      </c>
      <c r="G493" s="63">
        <v>146.34</v>
      </c>
      <c r="H493" s="66">
        <v>100</v>
      </c>
    </row>
    <row r="494" spans="1:8" s="56" customFormat="1" ht="31.5" outlineLevel="3" x14ac:dyDescent="0.25">
      <c r="A494" s="67"/>
      <c r="B494" s="64" t="s">
        <v>574</v>
      </c>
      <c r="C494" s="64" t="s">
        <v>703</v>
      </c>
      <c r="D494" s="64"/>
      <c r="E494" s="65" t="s">
        <v>267</v>
      </c>
      <c r="F494" s="66">
        <v>5514.87</v>
      </c>
      <c r="G494" s="66">
        <v>5514.87</v>
      </c>
      <c r="H494" s="66">
        <v>100</v>
      </c>
    </row>
    <row r="495" spans="1:8" s="56" customFormat="1" ht="31.5" outlineLevel="4" x14ac:dyDescent="0.25">
      <c r="A495" s="67"/>
      <c r="B495" s="64" t="s">
        <v>574</v>
      </c>
      <c r="C495" s="64" t="s">
        <v>704</v>
      </c>
      <c r="D495" s="64"/>
      <c r="E495" s="65" t="s">
        <v>268</v>
      </c>
      <c r="F495" s="66">
        <v>5514.87</v>
      </c>
      <c r="G495" s="66">
        <v>5514.87</v>
      </c>
      <c r="H495" s="66">
        <v>100</v>
      </c>
    </row>
    <row r="496" spans="1:8" s="56" customFormat="1" ht="31.5" outlineLevel="5" x14ac:dyDescent="0.25">
      <c r="A496" s="67"/>
      <c r="B496" s="64" t="s">
        <v>574</v>
      </c>
      <c r="C496" s="64" t="s">
        <v>705</v>
      </c>
      <c r="D496" s="64"/>
      <c r="E496" s="65" t="s">
        <v>362</v>
      </c>
      <c r="F496" s="66">
        <v>326.75</v>
      </c>
      <c r="G496" s="66">
        <v>326.75</v>
      </c>
      <c r="H496" s="66">
        <v>100</v>
      </c>
    </row>
    <row r="497" spans="1:8" s="56" customFormat="1" ht="47.25" outlineLevel="7" x14ac:dyDescent="0.25">
      <c r="A497" s="61"/>
      <c r="B497" s="61" t="s">
        <v>574</v>
      </c>
      <c r="C497" s="61" t="s">
        <v>705</v>
      </c>
      <c r="D497" s="61" t="s">
        <v>172</v>
      </c>
      <c r="E497" s="62" t="s">
        <v>173</v>
      </c>
      <c r="F497" s="63">
        <v>326.75</v>
      </c>
      <c r="G497" s="63">
        <v>326.75</v>
      </c>
      <c r="H497" s="66">
        <v>100</v>
      </c>
    </row>
    <row r="498" spans="1:8" s="56" customFormat="1" ht="31.5" outlineLevel="5" x14ac:dyDescent="0.25">
      <c r="A498" s="67"/>
      <c r="B498" s="64" t="s">
        <v>574</v>
      </c>
      <c r="C498" s="64" t="s">
        <v>706</v>
      </c>
      <c r="D498" s="64"/>
      <c r="E498" s="65" t="s">
        <v>707</v>
      </c>
      <c r="F498" s="66">
        <v>5188.12</v>
      </c>
      <c r="G498" s="66">
        <v>5188.12</v>
      </c>
      <c r="H498" s="66">
        <v>100</v>
      </c>
    </row>
    <row r="499" spans="1:8" s="56" customFormat="1" ht="47.25" outlineLevel="7" x14ac:dyDescent="0.25">
      <c r="A499" s="61"/>
      <c r="B499" s="61" t="s">
        <v>574</v>
      </c>
      <c r="C499" s="61" t="s">
        <v>706</v>
      </c>
      <c r="D499" s="61" t="s">
        <v>172</v>
      </c>
      <c r="E499" s="62" t="s">
        <v>173</v>
      </c>
      <c r="F499" s="63">
        <v>5188.12</v>
      </c>
      <c r="G499" s="63">
        <v>5188.12</v>
      </c>
      <c r="H499" s="66">
        <v>100</v>
      </c>
    </row>
    <row r="500" spans="1:8" s="56" customFormat="1" ht="47.25" outlineLevel="1" x14ac:dyDescent="0.25">
      <c r="A500" s="67"/>
      <c r="B500" s="64" t="s">
        <v>574</v>
      </c>
      <c r="C500" s="64" t="s">
        <v>474</v>
      </c>
      <c r="D500" s="64"/>
      <c r="E500" s="65" t="s">
        <v>224</v>
      </c>
      <c r="F500" s="66">
        <v>454.63</v>
      </c>
      <c r="G500" s="66">
        <v>454.63</v>
      </c>
      <c r="H500" s="66">
        <v>100</v>
      </c>
    </row>
    <row r="501" spans="1:8" s="56" customFormat="1" ht="31.5" outlineLevel="2" x14ac:dyDescent="0.25">
      <c r="A501" s="67"/>
      <c r="B501" s="64" t="s">
        <v>574</v>
      </c>
      <c r="C501" s="64" t="s">
        <v>530</v>
      </c>
      <c r="D501" s="64"/>
      <c r="E501" s="65" t="s">
        <v>240</v>
      </c>
      <c r="F501" s="66">
        <v>454.63</v>
      </c>
      <c r="G501" s="66">
        <v>454.63</v>
      </c>
      <c r="H501" s="66">
        <v>100</v>
      </c>
    </row>
    <row r="502" spans="1:8" s="56" customFormat="1" ht="31.5" outlineLevel="3" x14ac:dyDescent="0.25">
      <c r="A502" s="67"/>
      <c r="B502" s="64" t="s">
        <v>574</v>
      </c>
      <c r="C502" s="64" t="s">
        <v>531</v>
      </c>
      <c r="D502" s="64"/>
      <c r="E502" s="65" t="s">
        <v>364</v>
      </c>
      <c r="F502" s="66">
        <v>454.63</v>
      </c>
      <c r="G502" s="66">
        <v>454.63</v>
      </c>
      <c r="H502" s="66">
        <v>100</v>
      </c>
    </row>
    <row r="503" spans="1:8" s="56" customFormat="1" ht="47.25" outlineLevel="7" x14ac:dyDescent="0.25">
      <c r="A503" s="61"/>
      <c r="B503" s="61" t="s">
        <v>574</v>
      </c>
      <c r="C503" s="61" t="s">
        <v>531</v>
      </c>
      <c r="D503" s="61" t="s">
        <v>172</v>
      </c>
      <c r="E503" s="62" t="s">
        <v>173</v>
      </c>
      <c r="F503" s="63">
        <v>454.63</v>
      </c>
      <c r="G503" s="63">
        <v>454.63</v>
      </c>
      <c r="H503" s="66">
        <v>100</v>
      </c>
    </row>
    <row r="504" spans="1:8" s="56" customFormat="1" ht="15.75" outlineLevel="1" x14ac:dyDescent="0.25">
      <c r="A504" s="67"/>
      <c r="B504" s="64" t="s">
        <v>708</v>
      </c>
      <c r="C504" s="64" t="s">
        <v>516</v>
      </c>
      <c r="D504" s="64"/>
      <c r="E504" s="65" t="s">
        <v>236</v>
      </c>
      <c r="F504" s="66">
        <v>3212.47</v>
      </c>
      <c r="G504" s="66">
        <v>3212.47</v>
      </c>
      <c r="H504" s="66">
        <v>100</v>
      </c>
    </row>
    <row r="505" spans="1:8" s="56" customFormat="1" ht="63" outlineLevel="2" x14ac:dyDescent="0.25">
      <c r="A505" s="67"/>
      <c r="B505" s="64" t="s">
        <v>708</v>
      </c>
      <c r="C505" s="64" t="s">
        <v>517</v>
      </c>
      <c r="D505" s="64"/>
      <c r="E505" s="65" t="s">
        <v>421</v>
      </c>
      <c r="F505" s="66">
        <v>3212.47</v>
      </c>
      <c r="G505" s="66">
        <v>3212.47</v>
      </c>
      <c r="H505" s="66">
        <v>100</v>
      </c>
    </row>
    <row r="506" spans="1:8" s="56" customFormat="1" ht="31.5" outlineLevel="3" x14ac:dyDescent="0.25">
      <c r="A506" s="67"/>
      <c r="B506" s="64" t="s">
        <v>708</v>
      </c>
      <c r="C506" s="64" t="s">
        <v>703</v>
      </c>
      <c r="D506" s="64"/>
      <c r="E506" s="65" t="s">
        <v>267</v>
      </c>
      <c r="F506" s="66">
        <v>3212.47</v>
      </c>
      <c r="G506" s="66">
        <v>3212.47</v>
      </c>
      <c r="H506" s="66">
        <v>100</v>
      </c>
    </row>
    <row r="507" spans="1:8" s="56" customFormat="1" ht="31.5" outlineLevel="4" x14ac:dyDescent="0.25">
      <c r="A507" s="67"/>
      <c r="B507" s="64" t="s">
        <v>708</v>
      </c>
      <c r="C507" s="64" t="s">
        <v>704</v>
      </c>
      <c r="D507" s="64"/>
      <c r="E507" s="65" t="s">
        <v>268</v>
      </c>
      <c r="F507" s="66">
        <v>3212.47</v>
      </c>
      <c r="G507" s="66">
        <v>3212.47</v>
      </c>
      <c r="H507" s="66">
        <v>100</v>
      </c>
    </row>
    <row r="508" spans="1:8" s="56" customFormat="1" ht="31.5" outlineLevel="5" x14ac:dyDescent="0.25">
      <c r="A508" s="67"/>
      <c r="B508" s="64" t="s">
        <v>708</v>
      </c>
      <c r="C508" s="64" t="s">
        <v>705</v>
      </c>
      <c r="D508" s="64"/>
      <c r="E508" s="65" t="s">
        <v>362</v>
      </c>
      <c r="F508" s="66">
        <v>3212.47</v>
      </c>
      <c r="G508" s="66">
        <v>3212.47</v>
      </c>
      <c r="H508" s="66">
        <v>100</v>
      </c>
    </row>
    <row r="509" spans="1:8" s="56" customFormat="1" ht="110.25" outlineLevel="7" x14ac:dyDescent="0.25">
      <c r="A509" s="61"/>
      <c r="B509" s="61" t="s">
        <v>708</v>
      </c>
      <c r="C509" s="61" t="s">
        <v>705</v>
      </c>
      <c r="D509" s="61" t="s">
        <v>168</v>
      </c>
      <c r="E509" s="62" t="s">
        <v>169</v>
      </c>
      <c r="F509" s="63">
        <v>928.4</v>
      </c>
      <c r="G509" s="63">
        <v>928.4</v>
      </c>
      <c r="H509" s="66">
        <v>100</v>
      </c>
    </row>
    <row r="510" spans="1:8" s="56" customFormat="1" ht="47.25" outlineLevel="7" x14ac:dyDescent="0.25">
      <c r="A510" s="61"/>
      <c r="B510" s="61" t="s">
        <v>708</v>
      </c>
      <c r="C510" s="61" t="s">
        <v>705</v>
      </c>
      <c r="D510" s="61" t="s">
        <v>172</v>
      </c>
      <c r="E510" s="62" t="s">
        <v>173</v>
      </c>
      <c r="F510" s="63">
        <v>2210.17</v>
      </c>
      <c r="G510" s="63">
        <v>2210.17</v>
      </c>
      <c r="H510" s="66">
        <v>100</v>
      </c>
    </row>
    <row r="511" spans="1:8" s="56" customFormat="1" ht="15.75" outlineLevel="7" x14ac:dyDescent="0.25">
      <c r="A511" s="61"/>
      <c r="B511" s="61" t="s">
        <v>708</v>
      </c>
      <c r="C511" s="61" t="s">
        <v>705</v>
      </c>
      <c r="D511" s="61" t="s">
        <v>174</v>
      </c>
      <c r="E511" s="62" t="s">
        <v>175</v>
      </c>
      <c r="F511" s="63">
        <v>73.91</v>
      </c>
      <c r="G511" s="63">
        <v>73.91</v>
      </c>
      <c r="H511" s="66">
        <v>100</v>
      </c>
    </row>
    <row r="512" spans="1:8" s="56" customFormat="1" ht="47.25" outlineLevel="1" x14ac:dyDescent="0.25">
      <c r="A512" s="67"/>
      <c r="B512" s="64" t="s">
        <v>708</v>
      </c>
      <c r="C512" s="64" t="s">
        <v>474</v>
      </c>
      <c r="D512" s="64"/>
      <c r="E512" s="65" t="s">
        <v>224</v>
      </c>
      <c r="F512" s="66">
        <v>1871.4</v>
      </c>
      <c r="G512" s="66">
        <v>1871.4</v>
      </c>
      <c r="H512" s="66">
        <v>100</v>
      </c>
    </row>
    <row r="513" spans="1:8" s="56" customFormat="1" ht="31.5" outlineLevel="2" x14ac:dyDescent="0.25">
      <c r="A513" s="67"/>
      <c r="B513" s="64" t="s">
        <v>708</v>
      </c>
      <c r="C513" s="64" t="s">
        <v>475</v>
      </c>
      <c r="D513" s="64"/>
      <c r="E513" s="65" t="s">
        <v>225</v>
      </c>
      <c r="F513" s="66">
        <v>1871.4</v>
      </c>
      <c r="G513" s="66">
        <v>1871.4</v>
      </c>
      <c r="H513" s="66">
        <v>100</v>
      </c>
    </row>
    <row r="514" spans="1:8" s="56" customFormat="1" ht="31.5" outlineLevel="3" x14ac:dyDescent="0.25">
      <c r="A514" s="67"/>
      <c r="B514" s="64" t="s">
        <v>708</v>
      </c>
      <c r="C514" s="64" t="s">
        <v>476</v>
      </c>
      <c r="D514" s="64"/>
      <c r="E514" s="65" t="s">
        <v>226</v>
      </c>
      <c r="F514" s="66">
        <v>1871.4</v>
      </c>
      <c r="G514" s="66">
        <v>1871.4</v>
      </c>
      <c r="H514" s="66">
        <v>100</v>
      </c>
    </row>
    <row r="515" spans="1:8" s="56" customFormat="1" ht="110.25" outlineLevel="7" x14ac:dyDescent="0.25">
      <c r="A515" s="61"/>
      <c r="B515" s="61" t="s">
        <v>708</v>
      </c>
      <c r="C515" s="61" t="s">
        <v>476</v>
      </c>
      <c r="D515" s="61" t="s">
        <v>168</v>
      </c>
      <c r="E515" s="62" t="s">
        <v>169</v>
      </c>
      <c r="F515" s="63">
        <v>1711.47</v>
      </c>
      <c r="G515" s="63">
        <v>1711.47</v>
      </c>
      <c r="H515" s="66">
        <v>100</v>
      </c>
    </row>
    <row r="516" spans="1:8" s="56" customFormat="1" ht="47.25" outlineLevel="7" x14ac:dyDescent="0.25">
      <c r="A516" s="61"/>
      <c r="B516" s="61" t="s">
        <v>708</v>
      </c>
      <c r="C516" s="61" t="s">
        <v>476</v>
      </c>
      <c r="D516" s="61" t="s">
        <v>172</v>
      </c>
      <c r="E516" s="62" t="s">
        <v>173</v>
      </c>
      <c r="F516" s="63">
        <v>151.04</v>
      </c>
      <c r="G516" s="63">
        <v>151.04</v>
      </c>
      <c r="H516" s="66">
        <v>100</v>
      </c>
    </row>
    <row r="517" spans="1:8" s="56" customFormat="1" ht="15.75" outlineLevel="7" x14ac:dyDescent="0.25">
      <c r="A517" s="61"/>
      <c r="B517" s="61" t="s">
        <v>708</v>
      </c>
      <c r="C517" s="61" t="s">
        <v>476</v>
      </c>
      <c r="D517" s="61" t="s">
        <v>174</v>
      </c>
      <c r="E517" s="62" t="s">
        <v>175</v>
      </c>
      <c r="F517" s="63">
        <v>8.89</v>
      </c>
      <c r="G517" s="63">
        <v>8.89</v>
      </c>
      <c r="H517" s="66">
        <v>100</v>
      </c>
    </row>
    <row r="518" spans="1:8" s="69" customFormat="1" ht="63" x14ac:dyDescent="0.25">
      <c r="A518" s="57" t="s">
        <v>363</v>
      </c>
      <c r="B518" s="59"/>
      <c r="C518" s="59"/>
      <c r="D518" s="59"/>
      <c r="E518" s="58" t="s">
        <v>709</v>
      </c>
      <c r="F518" s="60">
        <v>12054.25</v>
      </c>
      <c r="G518" s="60">
        <v>12054.25</v>
      </c>
      <c r="H518" s="60">
        <v>100</v>
      </c>
    </row>
    <row r="519" spans="1:8" s="56" customFormat="1" ht="15.75" outlineLevel="1" x14ac:dyDescent="0.25">
      <c r="A519" s="67"/>
      <c r="B519" s="64" t="s">
        <v>491</v>
      </c>
      <c r="C519" s="64" t="s">
        <v>516</v>
      </c>
      <c r="D519" s="64"/>
      <c r="E519" s="65" t="s">
        <v>236</v>
      </c>
      <c r="F519" s="66">
        <v>85</v>
      </c>
      <c r="G519" s="66">
        <v>85</v>
      </c>
      <c r="H519" s="66">
        <v>100</v>
      </c>
    </row>
    <row r="520" spans="1:8" s="56" customFormat="1" ht="63" outlineLevel="2" x14ac:dyDescent="0.25">
      <c r="A520" s="67"/>
      <c r="B520" s="64" t="s">
        <v>491</v>
      </c>
      <c r="C520" s="64" t="s">
        <v>517</v>
      </c>
      <c r="D520" s="64"/>
      <c r="E520" s="65" t="s">
        <v>421</v>
      </c>
      <c r="F520" s="66">
        <v>85</v>
      </c>
      <c r="G520" s="66">
        <v>85</v>
      </c>
      <c r="H520" s="66">
        <v>100</v>
      </c>
    </row>
    <row r="521" spans="1:8" s="56" customFormat="1" ht="63" outlineLevel="3" x14ac:dyDescent="0.25">
      <c r="A521" s="67"/>
      <c r="B521" s="64" t="s">
        <v>491</v>
      </c>
      <c r="C521" s="64" t="s">
        <v>710</v>
      </c>
      <c r="D521" s="64"/>
      <c r="E521" s="65" t="s">
        <v>435</v>
      </c>
      <c r="F521" s="66">
        <v>85</v>
      </c>
      <c r="G521" s="66">
        <v>85</v>
      </c>
      <c r="H521" s="66">
        <v>100</v>
      </c>
    </row>
    <row r="522" spans="1:8" s="56" customFormat="1" ht="47.25" outlineLevel="4" x14ac:dyDescent="0.25">
      <c r="A522" s="67"/>
      <c r="B522" s="64" t="s">
        <v>491</v>
      </c>
      <c r="C522" s="64" t="s">
        <v>711</v>
      </c>
      <c r="D522" s="64"/>
      <c r="E522" s="65" t="s">
        <v>436</v>
      </c>
      <c r="F522" s="66">
        <v>85</v>
      </c>
      <c r="G522" s="66">
        <v>85</v>
      </c>
      <c r="H522" s="66">
        <v>100</v>
      </c>
    </row>
    <row r="523" spans="1:8" s="56" customFormat="1" ht="63" outlineLevel="5" x14ac:dyDescent="0.25">
      <c r="A523" s="67"/>
      <c r="B523" s="64" t="s">
        <v>491</v>
      </c>
      <c r="C523" s="64" t="s">
        <v>712</v>
      </c>
      <c r="D523" s="64"/>
      <c r="E523" s="65" t="s">
        <v>437</v>
      </c>
      <c r="F523" s="66">
        <v>85</v>
      </c>
      <c r="G523" s="66">
        <v>85</v>
      </c>
      <c r="H523" s="66">
        <v>100</v>
      </c>
    </row>
    <row r="524" spans="1:8" s="56" customFormat="1" ht="47.25" outlineLevel="7" x14ac:dyDescent="0.25">
      <c r="A524" s="61"/>
      <c r="B524" s="61" t="s">
        <v>491</v>
      </c>
      <c r="C524" s="61" t="s">
        <v>712</v>
      </c>
      <c r="D524" s="61" t="s">
        <v>172</v>
      </c>
      <c r="E524" s="62" t="s">
        <v>173</v>
      </c>
      <c r="F524" s="63">
        <v>85</v>
      </c>
      <c r="G524" s="63">
        <v>85</v>
      </c>
      <c r="H524" s="66">
        <v>100</v>
      </c>
    </row>
    <row r="525" spans="1:8" s="56" customFormat="1" ht="47.25" outlineLevel="1" x14ac:dyDescent="0.25">
      <c r="A525" s="67"/>
      <c r="B525" s="64" t="s">
        <v>491</v>
      </c>
      <c r="C525" s="64" t="s">
        <v>474</v>
      </c>
      <c r="D525" s="64"/>
      <c r="E525" s="65" t="s">
        <v>224</v>
      </c>
      <c r="F525" s="66">
        <v>762.21</v>
      </c>
      <c r="G525" s="66">
        <v>762.21</v>
      </c>
      <c r="H525" s="66">
        <v>100</v>
      </c>
    </row>
    <row r="526" spans="1:8" s="56" customFormat="1" ht="31.5" outlineLevel="2" x14ac:dyDescent="0.25">
      <c r="A526" s="67"/>
      <c r="B526" s="64" t="s">
        <v>491</v>
      </c>
      <c r="C526" s="64" t="s">
        <v>475</v>
      </c>
      <c r="D526" s="64"/>
      <c r="E526" s="65" t="s">
        <v>225</v>
      </c>
      <c r="F526" s="66">
        <v>762.21</v>
      </c>
      <c r="G526" s="66">
        <v>762.21</v>
      </c>
      <c r="H526" s="66">
        <v>100</v>
      </c>
    </row>
    <row r="527" spans="1:8" s="56" customFormat="1" ht="31.5" outlineLevel="3" x14ac:dyDescent="0.25">
      <c r="A527" s="67"/>
      <c r="B527" s="64" t="s">
        <v>491</v>
      </c>
      <c r="C527" s="64" t="s">
        <v>476</v>
      </c>
      <c r="D527" s="64"/>
      <c r="E527" s="65" t="s">
        <v>226</v>
      </c>
      <c r="F527" s="66">
        <v>762.21</v>
      </c>
      <c r="G527" s="66">
        <v>762.21</v>
      </c>
      <c r="H527" s="66">
        <v>100</v>
      </c>
    </row>
    <row r="528" spans="1:8" s="56" customFormat="1" ht="110.25" outlineLevel="7" x14ac:dyDescent="0.25">
      <c r="A528" s="61"/>
      <c r="B528" s="61" t="s">
        <v>491</v>
      </c>
      <c r="C528" s="61" t="s">
        <v>476</v>
      </c>
      <c r="D528" s="61" t="s">
        <v>168</v>
      </c>
      <c r="E528" s="62" t="s">
        <v>169</v>
      </c>
      <c r="F528" s="63">
        <v>751.28</v>
      </c>
      <c r="G528" s="63">
        <v>751.28</v>
      </c>
      <c r="H528" s="66">
        <v>100</v>
      </c>
    </row>
    <row r="529" spans="1:8" s="56" customFormat="1" ht="47.25" outlineLevel="7" x14ac:dyDescent="0.25">
      <c r="A529" s="61"/>
      <c r="B529" s="61" t="s">
        <v>491</v>
      </c>
      <c r="C529" s="61" t="s">
        <v>476</v>
      </c>
      <c r="D529" s="61" t="s">
        <v>172</v>
      </c>
      <c r="E529" s="62" t="s">
        <v>173</v>
      </c>
      <c r="F529" s="63">
        <v>10.93</v>
      </c>
      <c r="G529" s="63">
        <v>10.93</v>
      </c>
      <c r="H529" s="66">
        <v>100</v>
      </c>
    </row>
    <row r="530" spans="1:8" s="56" customFormat="1" ht="47.25" outlineLevel="1" x14ac:dyDescent="0.25">
      <c r="A530" s="67"/>
      <c r="B530" s="64" t="s">
        <v>713</v>
      </c>
      <c r="C530" s="64" t="s">
        <v>474</v>
      </c>
      <c r="D530" s="64"/>
      <c r="E530" s="65" t="s">
        <v>224</v>
      </c>
      <c r="F530" s="66">
        <v>262.89999999999998</v>
      </c>
      <c r="G530" s="66">
        <v>262.89999999999998</v>
      </c>
      <c r="H530" s="66">
        <v>100</v>
      </c>
    </row>
    <row r="531" spans="1:8" s="56" customFormat="1" ht="31.5" outlineLevel="2" x14ac:dyDescent="0.25">
      <c r="A531" s="67"/>
      <c r="B531" s="64" t="s">
        <v>713</v>
      </c>
      <c r="C531" s="64" t="s">
        <v>475</v>
      </c>
      <c r="D531" s="64"/>
      <c r="E531" s="65" t="s">
        <v>225</v>
      </c>
      <c r="F531" s="66">
        <v>262.89999999999998</v>
      </c>
      <c r="G531" s="66">
        <v>262.89999999999998</v>
      </c>
      <c r="H531" s="66">
        <v>100</v>
      </c>
    </row>
    <row r="532" spans="1:8" s="56" customFormat="1" ht="63" outlineLevel="3" x14ac:dyDescent="0.25">
      <c r="A532" s="67"/>
      <c r="B532" s="64" t="s">
        <v>713</v>
      </c>
      <c r="C532" s="64" t="s">
        <v>714</v>
      </c>
      <c r="D532" s="64"/>
      <c r="E532" s="65" t="s">
        <v>450</v>
      </c>
      <c r="F532" s="66">
        <v>262.89999999999998</v>
      </c>
      <c r="G532" s="66">
        <v>262.89999999999998</v>
      </c>
      <c r="H532" s="66">
        <v>100</v>
      </c>
    </row>
    <row r="533" spans="1:8" s="56" customFormat="1" ht="110.25" outlineLevel="7" x14ac:dyDescent="0.25">
      <c r="A533" s="61"/>
      <c r="B533" s="61" t="s">
        <v>713</v>
      </c>
      <c r="C533" s="61" t="s">
        <v>714</v>
      </c>
      <c r="D533" s="61" t="s">
        <v>168</v>
      </c>
      <c r="E533" s="62" t="s">
        <v>169</v>
      </c>
      <c r="F533" s="63">
        <v>262.89999999999998</v>
      </c>
      <c r="G533" s="63">
        <v>262.89999999999998</v>
      </c>
      <c r="H533" s="66">
        <v>100</v>
      </c>
    </row>
    <row r="534" spans="1:8" s="56" customFormat="1" ht="15.75" outlineLevel="1" x14ac:dyDescent="0.25">
      <c r="A534" s="67"/>
      <c r="B534" s="64" t="s">
        <v>574</v>
      </c>
      <c r="C534" s="64" t="s">
        <v>516</v>
      </c>
      <c r="D534" s="64"/>
      <c r="E534" s="65" t="s">
        <v>236</v>
      </c>
      <c r="F534" s="66">
        <v>4339.8100000000004</v>
      </c>
      <c r="G534" s="66">
        <v>4339.8100000000004</v>
      </c>
      <c r="H534" s="66">
        <v>100</v>
      </c>
    </row>
    <row r="535" spans="1:8" s="56" customFormat="1" ht="63" outlineLevel="2" x14ac:dyDescent="0.25">
      <c r="A535" s="67"/>
      <c r="B535" s="64" t="s">
        <v>574</v>
      </c>
      <c r="C535" s="64" t="s">
        <v>517</v>
      </c>
      <c r="D535" s="64"/>
      <c r="E535" s="65" t="s">
        <v>421</v>
      </c>
      <c r="F535" s="66">
        <v>4339.8100000000004</v>
      </c>
      <c r="G535" s="66">
        <v>4339.8100000000004</v>
      </c>
      <c r="H535" s="66">
        <v>100</v>
      </c>
    </row>
    <row r="536" spans="1:8" s="56" customFormat="1" ht="31.5" outlineLevel="3" x14ac:dyDescent="0.25">
      <c r="A536" s="67"/>
      <c r="B536" s="64" t="s">
        <v>574</v>
      </c>
      <c r="C536" s="64" t="s">
        <v>703</v>
      </c>
      <c r="D536" s="64"/>
      <c r="E536" s="65" t="s">
        <v>267</v>
      </c>
      <c r="F536" s="66">
        <v>4339.8100000000004</v>
      </c>
      <c r="G536" s="66">
        <v>4339.8100000000004</v>
      </c>
      <c r="H536" s="66">
        <v>100</v>
      </c>
    </row>
    <row r="537" spans="1:8" s="56" customFormat="1" ht="31.5" outlineLevel="4" x14ac:dyDescent="0.25">
      <c r="A537" s="67"/>
      <c r="B537" s="64" t="s">
        <v>574</v>
      </c>
      <c r="C537" s="64" t="s">
        <v>704</v>
      </c>
      <c r="D537" s="64"/>
      <c r="E537" s="65" t="s">
        <v>268</v>
      </c>
      <c r="F537" s="66">
        <v>4339.8100000000004</v>
      </c>
      <c r="G537" s="66">
        <v>4339.8100000000004</v>
      </c>
      <c r="H537" s="66">
        <v>100</v>
      </c>
    </row>
    <row r="538" spans="1:8" s="56" customFormat="1" ht="31.5" outlineLevel="5" x14ac:dyDescent="0.25">
      <c r="A538" s="67"/>
      <c r="B538" s="64" t="s">
        <v>574</v>
      </c>
      <c r="C538" s="64" t="s">
        <v>705</v>
      </c>
      <c r="D538" s="64"/>
      <c r="E538" s="65" t="s">
        <v>362</v>
      </c>
      <c r="F538" s="66">
        <v>2182.0700000000002</v>
      </c>
      <c r="G538" s="66">
        <v>2182.0700000000002</v>
      </c>
      <c r="H538" s="66">
        <v>100</v>
      </c>
    </row>
    <row r="539" spans="1:8" s="56" customFormat="1" ht="47.25" outlineLevel="7" x14ac:dyDescent="0.25">
      <c r="A539" s="61"/>
      <c r="B539" s="61" t="s">
        <v>574</v>
      </c>
      <c r="C539" s="61" t="s">
        <v>705</v>
      </c>
      <c r="D539" s="61" t="s">
        <v>172</v>
      </c>
      <c r="E539" s="62" t="s">
        <v>173</v>
      </c>
      <c r="F539" s="63">
        <v>2182.0700000000002</v>
      </c>
      <c r="G539" s="63">
        <v>2182.0700000000002</v>
      </c>
      <c r="H539" s="66">
        <v>100</v>
      </c>
    </row>
    <row r="540" spans="1:8" s="56" customFormat="1" ht="31.5" outlineLevel="5" x14ac:dyDescent="0.25">
      <c r="A540" s="67"/>
      <c r="B540" s="64" t="s">
        <v>574</v>
      </c>
      <c r="C540" s="64" t="s">
        <v>706</v>
      </c>
      <c r="D540" s="64"/>
      <c r="E540" s="65" t="s">
        <v>707</v>
      </c>
      <c r="F540" s="66">
        <v>2157.7399999999998</v>
      </c>
      <c r="G540" s="66">
        <v>2157.7399999999998</v>
      </c>
      <c r="H540" s="66">
        <v>100</v>
      </c>
    </row>
    <row r="541" spans="1:8" s="56" customFormat="1" ht="47.25" outlineLevel="7" x14ac:dyDescent="0.25">
      <c r="A541" s="61"/>
      <c r="B541" s="61" t="s">
        <v>574</v>
      </c>
      <c r="C541" s="61" t="s">
        <v>706</v>
      </c>
      <c r="D541" s="61" t="s">
        <v>172</v>
      </c>
      <c r="E541" s="62" t="s">
        <v>173</v>
      </c>
      <c r="F541" s="63">
        <v>2157.7399999999998</v>
      </c>
      <c r="G541" s="63">
        <v>2157.7399999999998</v>
      </c>
      <c r="H541" s="66">
        <v>100</v>
      </c>
    </row>
    <row r="542" spans="1:8" s="56" customFormat="1" ht="15.75" outlineLevel="1" x14ac:dyDescent="0.25">
      <c r="A542" s="67"/>
      <c r="B542" s="64" t="s">
        <v>574</v>
      </c>
      <c r="C542" s="64" t="s">
        <v>492</v>
      </c>
      <c r="D542" s="64"/>
      <c r="E542" s="65" t="s">
        <v>236</v>
      </c>
      <c r="F542" s="66">
        <v>972.11</v>
      </c>
      <c r="G542" s="66">
        <v>972.11</v>
      </c>
      <c r="H542" s="66">
        <v>100</v>
      </c>
    </row>
    <row r="543" spans="1:8" s="56" customFormat="1" ht="47.25" outlineLevel="2" x14ac:dyDescent="0.25">
      <c r="A543" s="67"/>
      <c r="B543" s="64" t="s">
        <v>574</v>
      </c>
      <c r="C543" s="64" t="s">
        <v>715</v>
      </c>
      <c r="D543" s="64"/>
      <c r="E543" s="65" t="s">
        <v>264</v>
      </c>
      <c r="F543" s="66">
        <v>972.11</v>
      </c>
      <c r="G543" s="66">
        <v>972.11</v>
      </c>
      <c r="H543" s="66">
        <v>100</v>
      </c>
    </row>
    <row r="544" spans="1:8" s="56" customFormat="1" ht="47.25" outlineLevel="3" x14ac:dyDescent="0.25">
      <c r="A544" s="67"/>
      <c r="B544" s="64" t="s">
        <v>574</v>
      </c>
      <c r="C544" s="64" t="s">
        <v>716</v>
      </c>
      <c r="D544" s="64"/>
      <c r="E544" s="65" t="s">
        <v>265</v>
      </c>
      <c r="F544" s="66">
        <v>972.11</v>
      </c>
      <c r="G544" s="66">
        <v>972.11</v>
      </c>
      <c r="H544" s="66">
        <v>100</v>
      </c>
    </row>
    <row r="545" spans="1:8" s="56" customFormat="1" ht="63" outlineLevel="4" x14ac:dyDescent="0.25">
      <c r="A545" s="67"/>
      <c r="B545" s="64" t="s">
        <v>574</v>
      </c>
      <c r="C545" s="64" t="s">
        <v>717</v>
      </c>
      <c r="D545" s="64"/>
      <c r="E545" s="65" t="s">
        <v>266</v>
      </c>
      <c r="F545" s="66">
        <v>972.11</v>
      </c>
      <c r="G545" s="66">
        <v>972.11</v>
      </c>
      <c r="H545" s="66">
        <v>100</v>
      </c>
    </row>
    <row r="546" spans="1:8" s="56" customFormat="1" ht="15.75" outlineLevel="5" x14ac:dyDescent="0.25">
      <c r="A546" s="67"/>
      <c r="B546" s="64" t="s">
        <v>574</v>
      </c>
      <c r="C546" s="64" t="s">
        <v>718</v>
      </c>
      <c r="D546" s="64"/>
      <c r="E546" s="65" t="s">
        <v>269</v>
      </c>
      <c r="F546" s="66">
        <v>972.11</v>
      </c>
      <c r="G546" s="66">
        <v>972.11</v>
      </c>
      <c r="H546" s="66">
        <v>100</v>
      </c>
    </row>
    <row r="547" spans="1:8" s="56" customFormat="1" ht="47.25" outlineLevel="7" x14ac:dyDescent="0.25">
      <c r="A547" s="61"/>
      <c r="B547" s="61" t="s">
        <v>574</v>
      </c>
      <c r="C547" s="61" t="s">
        <v>718</v>
      </c>
      <c r="D547" s="61" t="s">
        <v>172</v>
      </c>
      <c r="E547" s="62" t="s">
        <v>173</v>
      </c>
      <c r="F547" s="63">
        <v>972.11</v>
      </c>
      <c r="G547" s="63">
        <v>972.11</v>
      </c>
      <c r="H547" s="66">
        <v>100</v>
      </c>
    </row>
    <row r="548" spans="1:8" s="56" customFormat="1" ht="47.25" outlineLevel="1" x14ac:dyDescent="0.25">
      <c r="A548" s="67"/>
      <c r="B548" s="64" t="s">
        <v>574</v>
      </c>
      <c r="C548" s="64" t="s">
        <v>474</v>
      </c>
      <c r="D548" s="64"/>
      <c r="E548" s="65" t="s">
        <v>224</v>
      </c>
      <c r="F548" s="66">
        <v>214.64</v>
      </c>
      <c r="G548" s="66">
        <v>214.64</v>
      </c>
      <c r="H548" s="66">
        <v>100</v>
      </c>
    </row>
    <row r="549" spans="1:8" s="56" customFormat="1" ht="31.5" outlineLevel="2" x14ac:dyDescent="0.25">
      <c r="A549" s="67"/>
      <c r="B549" s="64" t="s">
        <v>574</v>
      </c>
      <c r="C549" s="64" t="s">
        <v>530</v>
      </c>
      <c r="D549" s="64"/>
      <c r="E549" s="65" t="s">
        <v>240</v>
      </c>
      <c r="F549" s="66">
        <v>214.64</v>
      </c>
      <c r="G549" s="66">
        <v>214.64</v>
      </c>
      <c r="H549" s="66">
        <v>100</v>
      </c>
    </row>
    <row r="550" spans="1:8" s="56" customFormat="1" ht="31.5" outlineLevel="3" x14ac:dyDescent="0.25">
      <c r="A550" s="67"/>
      <c r="B550" s="64" t="s">
        <v>574</v>
      </c>
      <c r="C550" s="64" t="s">
        <v>654</v>
      </c>
      <c r="D550" s="64"/>
      <c r="E550" s="65" t="s">
        <v>449</v>
      </c>
      <c r="F550" s="66">
        <v>0.43</v>
      </c>
      <c r="G550" s="66">
        <v>0.43</v>
      </c>
      <c r="H550" s="66">
        <v>100</v>
      </c>
    </row>
    <row r="551" spans="1:8" s="56" customFormat="1" ht="47.25" outlineLevel="7" x14ac:dyDescent="0.25">
      <c r="A551" s="61"/>
      <c r="B551" s="61" t="s">
        <v>574</v>
      </c>
      <c r="C551" s="61" t="s">
        <v>654</v>
      </c>
      <c r="D551" s="61" t="s">
        <v>172</v>
      </c>
      <c r="E551" s="62" t="s">
        <v>173</v>
      </c>
      <c r="F551" s="63">
        <v>0.43</v>
      </c>
      <c r="G551" s="63">
        <v>0.43</v>
      </c>
      <c r="H551" s="66">
        <v>100</v>
      </c>
    </row>
    <row r="552" spans="1:8" s="56" customFormat="1" ht="31.5" outlineLevel="3" x14ac:dyDescent="0.25">
      <c r="A552" s="67"/>
      <c r="B552" s="64" t="s">
        <v>574</v>
      </c>
      <c r="C552" s="64" t="s">
        <v>531</v>
      </c>
      <c r="D552" s="64"/>
      <c r="E552" s="65" t="s">
        <v>364</v>
      </c>
      <c r="F552" s="66">
        <v>214.21</v>
      </c>
      <c r="G552" s="66">
        <v>214.21</v>
      </c>
      <c r="H552" s="66">
        <v>100</v>
      </c>
    </row>
    <row r="553" spans="1:8" s="56" customFormat="1" ht="47.25" outlineLevel="7" x14ac:dyDescent="0.25">
      <c r="A553" s="61"/>
      <c r="B553" s="61" t="s">
        <v>574</v>
      </c>
      <c r="C553" s="61" t="s">
        <v>531</v>
      </c>
      <c r="D553" s="61" t="s">
        <v>172</v>
      </c>
      <c r="E553" s="62" t="s">
        <v>173</v>
      </c>
      <c r="F553" s="63">
        <v>214.21</v>
      </c>
      <c r="G553" s="63">
        <v>214.21</v>
      </c>
      <c r="H553" s="66">
        <v>100</v>
      </c>
    </row>
    <row r="554" spans="1:8" s="56" customFormat="1" ht="15.75" outlineLevel="1" x14ac:dyDescent="0.25">
      <c r="A554" s="67"/>
      <c r="B554" s="64" t="s">
        <v>708</v>
      </c>
      <c r="C554" s="64" t="s">
        <v>516</v>
      </c>
      <c r="D554" s="64"/>
      <c r="E554" s="65" t="s">
        <v>236</v>
      </c>
      <c r="F554" s="66">
        <v>5417.59</v>
      </c>
      <c r="G554" s="66">
        <v>5417.59</v>
      </c>
      <c r="H554" s="66">
        <v>100</v>
      </c>
    </row>
    <row r="555" spans="1:8" s="56" customFormat="1" ht="63" outlineLevel="2" x14ac:dyDescent="0.25">
      <c r="A555" s="67"/>
      <c r="B555" s="64" t="s">
        <v>708</v>
      </c>
      <c r="C555" s="64" t="s">
        <v>517</v>
      </c>
      <c r="D555" s="64"/>
      <c r="E555" s="65" t="s">
        <v>421</v>
      </c>
      <c r="F555" s="66">
        <v>5417.59</v>
      </c>
      <c r="G555" s="66">
        <v>5417.59</v>
      </c>
      <c r="H555" s="66">
        <v>100</v>
      </c>
    </row>
    <row r="556" spans="1:8" s="56" customFormat="1" ht="31.5" outlineLevel="3" x14ac:dyDescent="0.25">
      <c r="A556" s="67"/>
      <c r="B556" s="64" t="s">
        <v>708</v>
      </c>
      <c r="C556" s="64" t="s">
        <v>703</v>
      </c>
      <c r="D556" s="64"/>
      <c r="E556" s="65" t="s">
        <v>267</v>
      </c>
      <c r="F556" s="66">
        <v>5417.59</v>
      </c>
      <c r="G556" s="66">
        <v>5417.59</v>
      </c>
      <c r="H556" s="66">
        <v>100</v>
      </c>
    </row>
    <row r="557" spans="1:8" s="56" customFormat="1" ht="31.5" outlineLevel="4" x14ac:dyDescent="0.25">
      <c r="A557" s="67"/>
      <c r="B557" s="64" t="s">
        <v>708</v>
      </c>
      <c r="C557" s="64" t="s">
        <v>704</v>
      </c>
      <c r="D557" s="64"/>
      <c r="E557" s="65" t="s">
        <v>268</v>
      </c>
      <c r="F557" s="66">
        <v>5417.59</v>
      </c>
      <c r="G557" s="66">
        <v>5417.59</v>
      </c>
      <c r="H557" s="66">
        <v>100</v>
      </c>
    </row>
    <row r="558" spans="1:8" s="56" customFormat="1" ht="15.75" outlineLevel="5" x14ac:dyDescent="0.25">
      <c r="A558" s="67"/>
      <c r="B558" s="64" t="s">
        <v>708</v>
      </c>
      <c r="C558" s="64" t="s">
        <v>719</v>
      </c>
      <c r="D558" s="64"/>
      <c r="E558" s="65" t="s">
        <v>244</v>
      </c>
      <c r="F558" s="66">
        <v>5417.59</v>
      </c>
      <c r="G558" s="66">
        <v>5417.59</v>
      </c>
      <c r="H558" s="66">
        <v>100</v>
      </c>
    </row>
    <row r="559" spans="1:8" s="56" customFormat="1" ht="110.25" outlineLevel="7" x14ac:dyDescent="0.25">
      <c r="A559" s="61"/>
      <c r="B559" s="61" t="s">
        <v>708</v>
      </c>
      <c r="C559" s="61" t="s">
        <v>719</v>
      </c>
      <c r="D559" s="61" t="s">
        <v>168</v>
      </c>
      <c r="E559" s="62" t="s">
        <v>169</v>
      </c>
      <c r="F559" s="63">
        <v>4798.51</v>
      </c>
      <c r="G559" s="63">
        <v>4798.51</v>
      </c>
      <c r="H559" s="66">
        <v>100</v>
      </c>
    </row>
    <row r="560" spans="1:8" s="56" customFormat="1" ht="47.25" outlineLevel="7" x14ac:dyDescent="0.25">
      <c r="A560" s="61"/>
      <c r="B560" s="61" t="s">
        <v>708</v>
      </c>
      <c r="C560" s="61" t="s">
        <v>719</v>
      </c>
      <c r="D560" s="61" t="s">
        <v>172</v>
      </c>
      <c r="E560" s="62" t="s">
        <v>173</v>
      </c>
      <c r="F560" s="63">
        <v>339.51</v>
      </c>
      <c r="G560" s="63">
        <v>339.51</v>
      </c>
      <c r="H560" s="66">
        <v>100</v>
      </c>
    </row>
    <row r="561" spans="1:8" s="56" customFormat="1" ht="15.75" outlineLevel="7" x14ac:dyDescent="0.25">
      <c r="A561" s="61"/>
      <c r="B561" s="61" t="s">
        <v>708</v>
      </c>
      <c r="C561" s="61" t="s">
        <v>719</v>
      </c>
      <c r="D561" s="61" t="s">
        <v>174</v>
      </c>
      <c r="E561" s="62" t="s">
        <v>175</v>
      </c>
      <c r="F561" s="63">
        <v>279.58</v>
      </c>
      <c r="G561" s="63">
        <v>279.58</v>
      </c>
      <c r="H561" s="66">
        <v>100</v>
      </c>
    </row>
    <row r="562" spans="1:8" s="69" customFormat="1" ht="15.75" x14ac:dyDescent="0.25">
      <c r="A562" s="72" t="s">
        <v>720</v>
      </c>
      <c r="B562" s="74"/>
      <c r="C562" s="74"/>
      <c r="D562" s="74"/>
      <c r="E562" s="73"/>
      <c r="F562" s="75">
        <v>370424.85</v>
      </c>
      <c r="G562" s="75">
        <v>370424.85</v>
      </c>
      <c r="H562" s="60">
        <v>100</v>
      </c>
    </row>
  </sheetData>
  <mergeCells count="5">
    <mergeCell ref="F1:H1"/>
    <mergeCell ref="F2:H2"/>
    <mergeCell ref="F3:H3"/>
    <mergeCell ref="F4:H4"/>
    <mergeCell ref="A5:H5"/>
  </mergeCells>
  <pageMargins left="0.98425196850393704" right="0.39370078740157483" top="0.78740157480314965" bottom="0.78740157480314965" header="0.31496062992125984" footer="0.31496062992125984"/>
  <pageSetup paperSize="9" scale="5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D4" sqref="D4"/>
    </sheetView>
  </sheetViews>
  <sheetFormatPr defaultRowHeight="15" x14ac:dyDescent="0.25"/>
  <cols>
    <col min="1" max="1" width="45.5703125" style="2" customWidth="1"/>
    <col min="2" max="2" width="78.5703125" style="2" customWidth="1"/>
    <col min="3" max="3" width="20.7109375" style="2" customWidth="1"/>
    <col min="4" max="4" width="21.5703125" style="2" customWidth="1"/>
    <col min="5" max="5" width="23.5703125" style="2" customWidth="1"/>
    <col min="6" max="16384" width="9.140625" style="2"/>
  </cols>
  <sheetData>
    <row r="1" spans="1:5" ht="18.75" x14ac:dyDescent="0.3">
      <c r="A1" s="3"/>
      <c r="B1" s="3"/>
      <c r="D1" s="4" t="s">
        <v>147</v>
      </c>
      <c r="E1" s="5"/>
    </row>
    <row r="2" spans="1:5" ht="18.75" x14ac:dyDescent="0.3">
      <c r="A2" s="6"/>
      <c r="B2" s="7"/>
      <c r="D2" s="4" t="s">
        <v>148</v>
      </c>
      <c r="E2" s="5"/>
    </row>
    <row r="3" spans="1:5" ht="18.75" x14ac:dyDescent="0.3">
      <c r="A3" s="6"/>
      <c r="B3" s="7"/>
      <c r="D3" s="4" t="s">
        <v>0</v>
      </c>
      <c r="E3" s="5"/>
    </row>
    <row r="4" spans="1:5" ht="18.75" x14ac:dyDescent="0.3">
      <c r="A4" s="6"/>
      <c r="B4" s="7"/>
      <c r="D4" s="1" t="s">
        <v>727</v>
      </c>
      <c r="E4" s="5"/>
    </row>
    <row r="5" spans="1:5" ht="40.5" customHeight="1" x14ac:dyDescent="0.3">
      <c r="A5" s="100" t="s">
        <v>460</v>
      </c>
      <c r="B5" s="100"/>
      <c r="C5" s="100"/>
      <c r="D5" s="100"/>
      <c r="E5" s="100"/>
    </row>
    <row r="6" spans="1:5" ht="24.75" customHeight="1" x14ac:dyDescent="0.25">
      <c r="A6" s="3"/>
      <c r="B6" s="3"/>
      <c r="E6" s="8" t="s">
        <v>365</v>
      </c>
    </row>
    <row r="7" spans="1:5" ht="56.25" x14ac:dyDescent="0.25">
      <c r="A7" s="9" t="s">
        <v>366</v>
      </c>
      <c r="B7" s="9" t="s">
        <v>367</v>
      </c>
      <c r="C7" s="10" t="s">
        <v>468</v>
      </c>
      <c r="D7" s="10" t="s">
        <v>161</v>
      </c>
      <c r="E7" s="10" t="s">
        <v>162</v>
      </c>
    </row>
    <row r="8" spans="1:5" ht="27.75" customHeight="1" x14ac:dyDescent="0.25">
      <c r="A8" s="11" t="s">
        <v>368</v>
      </c>
      <c r="B8" s="12" t="s">
        <v>369</v>
      </c>
      <c r="C8" s="13">
        <f>C9+C14</f>
        <v>-17296.928840000066</v>
      </c>
      <c r="D8" s="13">
        <f>D9+D14</f>
        <v>-14864.935880000063</v>
      </c>
      <c r="E8" s="13" t="s">
        <v>382</v>
      </c>
    </row>
    <row r="9" spans="1:5" ht="18.75" x14ac:dyDescent="0.25">
      <c r="A9" s="11" t="s">
        <v>370</v>
      </c>
      <c r="B9" s="14" t="s">
        <v>371</v>
      </c>
      <c r="C9" s="13">
        <f>C10+C13</f>
        <v>-17296.928840000066</v>
      </c>
      <c r="D9" s="13">
        <f>D10+D13</f>
        <v>-14864.935880000063</v>
      </c>
      <c r="E9" s="13" t="s">
        <v>382</v>
      </c>
    </row>
    <row r="10" spans="1:5" ht="18.75" x14ac:dyDescent="0.25">
      <c r="A10" s="15" t="s">
        <v>372</v>
      </c>
      <c r="B10" s="16" t="s">
        <v>373</v>
      </c>
      <c r="C10" s="17">
        <f>C11</f>
        <v>-387721.77884000004</v>
      </c>
      <c r="D10" s="17">
        <f>D11</f>
        <v>-385289.78588000004</v>
      </c>
      <c r="E10" s="13">
        <f t="shared" ref="E10:E13" si="0">D10/C10*100</f>
        <v>99.372747910298941</v>
      </c>
    </row>
    <row r="11" spans="1:5" ht="37.5" x14ac:dyDescent="0.25">
      <c r="A11" s="15" t="s">
        <v>423</v>
      </c>
      <c r="B11" s="16" t="s">
        <v>374</v>
      </c>
      <c r="C11" s="17">
        <f>-C16</f>
        <v>-387721.77884000004</v>
      </c>
      <c r="D11" s="17">
        <f>-D16</f>
        <v>-385289.78588000004</v>
      </c>
      <c r="E11" s="13">
        <f t="shared" si="0"/>
        <v>99.372747910298941</v>
      </c>
    </row>
    <row r="12" spans="1:5" ht="18.75" x14ac:dyDescent="0.25">
      <c r="A12" s="15" t="s">
        <v>375</v>
      </c>
      <c r="B12" s="16" t="s">
        <v>376</v>
      </c>
      <c r="C12" s="17">
        <f>C13</f>
        <v>370424.85</v>
      </c>
      <c r="D12" s="17">
        <f>D13</f>
        <v>370424.85</v>
      </c>
      <c r="E12" s="13">
        <f t="shared" si="0"/>
        <v>100</v>
      </c>
    </row>
    <row r="13" spans="1:5" ht="37.5" x14ac:dyDescent="0.25">
      <c r="A13" s="15" t="s">
        <v>424</v>
      </c>
      <c r="B13" s="16" t="s">
        <v>377</v>
      </c>
      <c r="C13" s="17">
        <f>ВКР!F562</f>
        <v>370424.85</v>
      </c>
      <c r="D13" s="17">
        <f>ВКР!G562</f>
        <v>370424.85</v>
      </c>
      <c r="E13" s="13">
        <f t="shared" si="0"/>
        <v>100</v>
      </c>
    </row>
    <row r="14" spans="1:5" ht="18.75" x14ac:dyDescent="0.25">
      <c r="A14" s="11" t="s">
        <v>378</v>
      </c>
      <c r="B14" s="12" t="s">
        <v>379</v>
      </c>
      <c r="C14" s="13">
        <v>0</v>
      </c>
      <c r="D14" s="13">
        <v>0</v>
      </c>
      <c r="E14" s="13" t="s">
        <v>382</v>
      </c>
    </row>
    <row r="15" spans="1:5" ht="26.25" customHeight="1" x14ac:dyDescent="0.3">
      <c r="B15" s="3"/>
      <c r="C15" s="18"/>
    </row>
    <row r="16" spans="1:5" ht="18.75" hidden="1" x14ac:dyDescent="0.3">
      <c r="B16" s="19" t="s">
        <v>380</v>
      </c>
      <c r="C16" s="20">
        <f>Доходы!D11</f>
        <v>387721.77884000004</v>
      </c>
      <c r="D16" s="20">
        <f>Доходы!E11</f>
        <v>385289.78588000004</v>
      </c>
      <c r="E16" s="20"/>
    </row>
    <row r="17" spans="2:5" ht="18.75" hidden="1" x14ac:dyDescent="0.3">
      <c r="B17" s="19" t="s">
        <v>381</v>
      </c>
      <c r="C17" s="21" t="e">
        <f>ФКР!#REF!</f>
        <v>#REF!</v>
      </c>
      <c r="D17" s="21" t="e">
        <f>ФКР!#REF!</f>
        <v>#REF!</v>
      </c>
      <c r="E17" s="20"/>
    </row>
    <row r="18" spans="2:5" ht="18.75" hidden="1" x14ac:dyDescent="0.3">
      <c r="B18" s="19"/>
      <c r="C18" s="20" t="e">
        <f>C16-C17</f>
        <v>#REF!</v>
      </c>
      <c r="D18" s="20" t="e">
        <f>D16-D17</f>
        <v>#REF!</v>
      </c>
      <c r="E18" s="20"/>
    </row>
    <row r="19" spans="2:5" hidden="1" x14ac:dyDescent="0.25"/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ФКР</vt:lpstr>
      <vt:lpstr>ВКР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Ефимова С. Н.</cp:lastModifiedBy>
  <cp:lastPrinted>2023-07-18T10:21:36Z</cp:lastPrinted>
  <dcterms:created xsi:type="dcterms:W3CDTF">2020-03-19T06:00:11Z</dcterms:created>
  <dcterms:modified xsi:type="dcterms:W3CDTF">2023-07-21T07:21:51Z</dcterms:modified>
</cp:coreProperties>
</file>