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7770"/>
  </bookViews>
  <sheets>
    <sheet name="ист -8" sheetId="1" r:id="rId1"/>
  </sheets>
  <calcPr calcId="114210"/>
</workbook>
</file>

<file path=xl/calcChain.xml><?xml version="1.0" encoding="utf-8"?>
<calcChain xmlns="http://schemas.openxmlformats.org/spreadsheetml/2006/main">
  <c r="C17" i="1"/>
  <c r="C18"/>
  <c r="C12"/>
  <c r="C11"/>
  <c r="D18"/>
  <c r="D19"/>
  <c r="E18"/>
  <c r="E17"/>
  <c r="E12"/>
  <c r="E11"/>
  <c r="D17"/>
  <c r="D12"/>
  <c r="D11"/>
  <c r="D14"/>
  <c r="D13"/>
  <c r="E19"/>
  <c r="C19"/>
  <c r="C14"/>
  <c r="C13"/>
  <c r="E14"/>
  <c r="E13"/>
  <c r="D10"/>
  <c r="D9"/>
  <c r="C10"/>
  <c r="C9"/>
  <c r="E10"/>
  <c r="E9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<sst xmlns="http://schemas.openxmlformats.org/spreadsheetml/2006/main" count="27" uniqueCount="27">
  <si>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</si>
  <si>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</si>
  <si>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</si>
  <si>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</si>
  <si>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</si>
  <si>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</si>
  <si>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</si>
  <si>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</si>
  <si>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</si>
  <si>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</si>
  <si>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</si>
  <si>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</si>
  <si>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</si>
  <si>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2021 год</t>
  </si>
  <si>
    <t>2022 год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</si>
  <si>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</si>
  <si>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</si>
  <si>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</si>
  <si>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</si>
  <si>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Источники финансирования дефицита бюджета Ординского муниципального округа на 2021-2023 годы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</si>
  <si>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</si>
  <si>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</si>
  <si>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</si>
  <si>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</si>
  <si>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</si>
  <si>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</si>
  <si>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от 24.09.2021 № 234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</si>
</sst>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b/>
      <sz val="16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6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38" fillId="0" borderId="0" xfId="0" applyFont="1"/>
    <xf numFmtId="2" fontId="38" fillId="0" borderId="0" xfId="0" applyNumberFormat="1" applyFont="1"/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right" wrapText="1"/>
    </xf>
    <xf numFmtId="0" fontId="40" fillId="0" borderId="0" xfId="112" applyFont="1" applyAlignment="1">
      <alignment horizontal="right"/>
    </xf>
    <xf numFmtId="2" fontId="0" fillId="0" borderId="0" xfId="0" applyNumberFormat="1"/>
    <xf numFmtId="4" fontId="37" fillId="0" borderId="0" xfId="114" applyNumberFormat="1" applyFont="1" applyFill="1" applyBorder="1"/>
    <xf numFmtId="0" fontId="36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workbookViewId="0">
      <selection activeCell="E8" sqref="E8"/>
    </sheetView>
  </sheetViews>
  <sheetFormatPr defaultRowHeight="1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>
      <c r="A1" s="1"/>
      <c r="B1" s="1"/>
      <c r="E1" s="9" t="s">
        <v>25</v>
      </c>
    </row>
    <row r="2" spans="1:5" ht="18.75">
      <c r="A2" s="3"/>
      <c r="B2" s="8"/>
      <c r="E2" s="9" t="s">
        <v>11</v>
      </c>
    </row>
    <row r="3" spans="1:5" ht="18.75">
      <c r="A3" s="3"/>
      <c r="B3" s="8"/>
      <c r="E3" s="9" t="s">
        <v>12</v>
      </c>
    </row>
    <row r="4" spans="1:5" ht="18.75">
      <c r="A4" s="3"/>
      <c r="B4" s="8"/>
      <c r="E4" s="9" t="s">
        <v>26</v>
      </c>
    </row>
    <row r="5" spans="1:5" ht="18.75">
      <c r="A5" s="3"/>
      <c r="B5" s="7"/>
      <c r="C5" s="3"/>
    </row>
    <row r="6" spans="1:5" ht="27.75" customHeight="1">
      <c r="A6" s="22" t="s">
        <v>19</v>
      </c>
      <c r="B6" s="22"/>
      <c r="C6" s="22"/>
      <c r="D6" s="22"/>
      <c r="E6" s="22"/>
    </row>
    <row r="7" spans="1:5" ht="20.25">
      <c r="A7" s="1"/>
      <c r="B7" s="1"/>
      <c r="E7" s="19" t="s">
        <v>0</v>
      </c>
    </row>
    <row r="8" spans="1:5" ht="56.25">
      <c r="A8" s="11" t="s">
        <v>7</v>
      </c>
      <c r="B8" s="11" t="s">
        <v>8</v>
      </c>
      <c r="C8" s="12" t="s">
        <v>13</v>
      </c>
      <c r="D8" s="12" t="s">
        <v>14</v>
      </c>
      <c r="E8" s="12" t="s">
        <v>20</v>
      </c>
    </row>
    <row r="9" spans="1:5" ht="18.75">
      <c r="A9" s="5" t="s">
        <v>1</v>
      </c>
      <c r="B9" s="6" t="s">
        <v>2</v>
      </c>
      <c r="C9" s="10">
        <f>C10+C15</f>
        <v>24529.155260000029</v>
      </c>
      <c r="D9" s="10">
        <f>D10+D15</f>
        <v>-5280.637080000015</v>
      </c>
      <c r="E9" s="10">
        <f>E10+E15</f>
        <v>4650.6729199999245</v>
      </c>
    </row>
    <row r="10" spans="1:5" ht="18.75">
      <c r="A10" s="5" t="s">
        <v>5</v>
      </c>
      <c r="B10" s="4" t="s">
        <v>6</v>
      </c>
      <c r="C10" s="10">
        <f>C11+C14</f>
        <v>24529.155260000029</v>
      </c>
      <c r="D10" s="10">
        <f>D11+D14</f>
        <v>-5280.637080000015</v>
      </c>
      <c r="E10" s="10">
        <f>E11+E14</f>
        <v>4650.6729199999245</v>
      </c>
    </row>
    <row r="11" spans="1:5" ht="18.75">
      <c r="A11" s="15" t="s">
        <v>15</v>
      </c>
      <c r="B11" s="16" t="s">
        <v>16</v>
      </c>
      <c r="C11" s="17">
        <f>C12</f>
        <v>-693440.3846600001</v>
      </c>
      <c r="D11" s="17">
        <f>D12</f>
        <v>-586648.09855999995</v>
      </c>
      <c r="E11" s="17">
        <f>E12</f>
        <v>-577424.1102</v>
      </c>
    </row>
    <row r="12" spans="1:5" ht="37.5">
      <c r="A12" s="15" t="s">
        <v>21</v>
      </c>
      <c r="B12" s="16" t="s">
        <v>22</v>
      </c>
      <c r="C12" s="17">
        <f>-C17</f>
        <v>-693440.3846600001</v>
      </c>
      <c r="D12" s="17">
        <f>-D17</f>
        <v>-586648.09855999995</v>
      </c>
      <c r="E12" s="17">
        <f>-E17</f>
        <v>-577424.1102</v>
      </c>
    </row>
    <row r="13" spans="1:5" ht="18.75">
      <c r="A13" s="15" t="s">
        <v>17</v>
      </c>
      <c r="B13" s="16" t="s">
        <v>18</v>
      </c>
      <c r="C13" s="17">
        <f>C14</f>
        <v>717969.53992000013</v>
      </c>
      <c r="D13" s="17">
        <f>D14</f>
        <v>581367.46147999994</v>
      </c>
      <c r="E13" s="17">
        <f>E14</f>
        <v>582074.78311999992</v>
      </c>
    </row>
    <row r="14" spans="1:5" ht="37.5">
      <c r="A14" s="15" t="s">
        <v>23</v>
      </c>
      <c r="B14" s="16" t="s">
        <v>24</v>
      </c>
      <c r="C14" s="17">
        <f>C18</f>
        <v>717969.53992000013</v>
      </c>
      <c r="D14" s="17">
        <f>D18</f>
        <v>581367.46147999994</v>
      </c>
      <c r="E14" s="17">
        <f>E18</f>
        <v>582074.78311999992</v>
      </c>
    </row>
    <row r="15" spans="1:5" ht="18.75">
      <c r="A15" s="5" t="s">
        <v>3</v>
      </c>
      <c r="B15" s="6" t="s">
        <v>4</v>
      </c>
      <c r="C15" s="10">
        <v>0</v>
      </c>
      <c r="D15" s="10">
        <v>0</v>
      </c>
      <c r="E15" s="10">
        <v>0</v>
      </c>
    </row>
    <row r="16" spans="1:5" ht="19.5" customHeight="1">
      <c r="B16" s="1"/>
      <c r="C16" s="2"/>
    </row>
    <row r="17" spans="2:5" ht="18.75" hidden="1">
      <c r="B17" s="13" t="s">
        <v>10</v>
      </c>
      <c r="C17" s="18">
        <f>649016.32846+1630.50986+65.15904+553.6647+984.61208+2483.72+0.80954+743.98918+53.30525+2377.41133+10201.3281+1425+1425-8584.63464-743.98918+4000+17.44+150+200+500+4072.75484+108+37.5+15773.42+50-61.235-165.561+0.00014+7125.84696+0.005</f>
        <v>693440.3846600001</v>
      </c>
      <c r="D17" s="18">
        <f>593126.57848+73.995+2.13108-6554.606</f>
        <v>586648.09855999995</v>
      </c>
      <c r="E17" s="18">
        <f>575663.83354+260+483.167+1.08066+1016.029</f>
        <v>577424.1102</v>
      </c>
    </row>
    <row r="18" spans="2:5" ht="18.75" hidden="1">
      <c r="B18" s="13" t="s">
        <v>9</v>
      </c>
      <c r="C18" s="21">
        <f>654720.18879+85.86894+421.01631+2689.74176+1630.50986-0.00001+65.15904+0.00127+150+1000+553.6647+984.61208+2483.72+80+0.80954+2856.36429+53.30525+743.98918+3000+190+190+61.68228+481.1605+2377.41133-3000+197.008+21308.66772+265.864+249.955+839.44904+150+1425+1425-8584.63464+535.87407-1500-1000-94.5-672-743.98918-30+100-2628.05292+8229.336+0.0001+17+200+500+37.5+50+108+15773.42+4072.75498+1420.40297-481.0163-61.235-165.561+4402.956+803.13097+0.005</f>
        <v>717969.53992000013</v>
      </c>
      <c r="D18" s="14">
        <f>579005.74+8840.2014+73.995+2.13108-6554.606</f>
        <v>581367.46147999994</v>
      </c>
      <c r="E18" s="14">
        <f>571532.35+8782.15646+260+483.167+1.08066+1016.029</f>
        <v>582074.78311999992</v>
      </c>
    </row>
    <row r="19" spans="2:5" ht="18.75" hidden="1">
      <c r="B19" s="13"/>
      <c r="C19" s="14">
        <f>C17-C18</f>
        <v>-24529.155260000029</v>
      </c>
      <c r="D19" s="14">
        <f>D17-D18</f>
        <v>5280.637080000015</v>
      </c>
      <c r="E19" s="14">
        <f>E17-E18</f>
        <v>-4650.6729199999245</v>
      </c>
    </row>
    <row r="20" spans="2:5" ht="23.25" customHeight="1"/>
    <row r="25" spans="2:5">
      <c r="C25" s="20"/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-8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zemsk2</cp:lastModifiedBy>
  <cp:lastPrinted>2021-09-24T09:24:54Z</cp:lastPrinted>
  <dcterms:created xsi:type="dcterms:W3CDTF">2015-10-21T09:23:28Z</dcterms:created>
  <dcterms:modified xsi:type="dcterms:W3CDTF">2021-09-24T12:08:59Z</dcterms:modified>
</cp:coreProperties>
</file>