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sk2\Desktop\06 Сентябрь 21.09.2023\НА ПЕЧАТЬ\402 Решение О внес изм в бюджет 2023-2025\"/>
    </mc:Choice>
  </mc:AlternateContent>
  <bookViews>
    <workbookView xWindow="0" yWindow="0" windowWidth="28800" windowHeight="12585"/>
  </bookViews>
  <sheets>
    <sheet name="Все года" sheetId="1" r:id="rId1"/>
  </sheets>
  <definedNames>
    <definedName name="_xlnm._FilterDatabase" localSheetId="0" hidden="1">'Все года'!$S$11:$BM$395</definedName>
    <definedName name="_xlnm.Print_Titles" localSheetId="0">'Все года'!$8:$9</definedName>
  </definedNames>
  <calcPr calcId="152511"/>
</workbook>
</file>

<file path=xl/calcChain.xml><?xml version="1.0" encoding="utf-8"?>
<calcChain xmlns="http://schemas.openxmlformats.org/spreadsheetml/2006/main">
  <c r="AE50" i="1" l="1"/>
  <c r="AE11" i="1"/>
  <c r="AE318" i="1" l="1"/>
  <c r="AE333" i="1"/>
  <c r="AE332" i="1"/>
  <c r="AT150" i="1" l="1"/>
  <c r="AT149" i="1"/>
  <c r="AE61" i="1" l="1"/>
  <c r="AE60" i="1"/>
  <c r="AT339" i="1"/>
  <c r="AT338" i="1"/>
  <c r="AE339" i="1"/>
  <c r="AE338" i="1"/>
  <c r="BI287" i="1"/>
  <c r="BI286" i="1"/>
  <c r="AT287" i="1"/>
  <c r="AT286" i="1"/>
  <c r="AE217" i="1"/>
  <c r="AE216" i="1"/>
  <c r="AE215" i="1"/>
  <c r="AE214" i="1"/>
  <c r="AE211" i="1"/>
  <c r="AE210" i="1"/>
  <c r="AE194" i="1"/>
  <c r="AE193" i="1"/>
  <c r="AE395" i="1" l="1"/>
</calcChain>
</file>

<file path=xl/sharedStrings.xml><?xml version="1.0" encoding="utf-8"?>
<sst xmlns="http://schemas.openxmlformats.org/spreadsheetml/2006/main" count="2176" uniqueCount="348">
  <si>
    <t>к решению Думы</t>
  </si>
  <si>
    <t>Ординского муниципального округа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</si>
  <si>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2023-2025 годы  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</si>
  <si>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</si>
  <si>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</si>
  <si>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</si>
  <si>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</si>
  <si>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</si>
  <si>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</si>
  <si>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</si>
  <si>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</si>
  <si>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расхода</t>
  </si>
  <si>
    <t>Код бюджетной классификации</t>
  </si>
  <si>
    <t>2023 год</t>
  </si>
  <si>
    <t>2023 год (Ф)</t>
  </si>
  <si>
    <t>2023 год (Р)</t>
  </si>
  <si>
    <t>2023 год (М)</t>
  </si>
  <si>
    <t>2023 год (П)</t>
  </si>
  <si>
    <t>Наименование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</si>
  <si>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</si>
  <si>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</si>
  <si>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</si>
  <si>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</si>
  <si>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</si>
  <si>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</si>
  <si>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</si>
  <si>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</si>
  <si>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</si>
  <si>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</si>
  <si>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</si>
  <si>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</si>
  <si>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</si>
  <si>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</si>
  <si>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</si>
  <si>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Ординского муниципального округа</t>
  </si>
  <si>
    <t>90.1.00.80800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</si>
  <si>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</si>
  <si>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</si>
  <si>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</si>
  <si>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</si>
  <si>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</si>
  <si>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</si>
  <si>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</si>
  <si>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</si>
  <si>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</si>
  <si>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</si>
  <si>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</si>
  <si>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</si>
  <si>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</si>
  <si>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</si>
  <si>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</si>
  <si>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</si>
  <si>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</si>
  <si>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</si>
  <si>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</si>
  <si>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</si>
  <si>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</si>
  <si>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</si>
  <si>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</si>
  <si>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800</t>
  </si>
  <si>
    <t>Судебная система</t>
  </si>
  <si>
    <t>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</si>
  <si>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</si>
  <si>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</si>
  <si>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</si>
  <si>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</si>
  <si>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</t>
  </si>
  <si>
    <t>90.1.00.80840</t>
  </si>
  <si>
    <t>Резервные фонды</t>
  </si>
  <si>
    <t>11</t>
  </si>
  <si>
    <t>Резервный фонд</t>
  </si>
  <si>
    <t>90.2.00.80550</t>
  </si>
  <si>
    <t>Другие общегосударственные вопросы</t>
  </si>
  <si>
    <t>13</t>
  </si>
  <si>
    <t>Разработка научно-проектной документации</t>
  </si>
  <si>
    <t>32.5.01.80440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</si>
  <si>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</si>
  <si>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</si>
  <si>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</si>
  <si>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</si>
  <si>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</si>
  <si>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</si>
  <si>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</si>
  <si>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</si>
  <si>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36.2.01.SP250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</si>
  <si>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</si>
  <si>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</si>
  <si>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</si>
  <si>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</si>
  <si>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и акции по работе с детьми и молодежью о правильном и здоровом образе жизни</t>
  </si>
  <si>
    <t>37.4.01.80610</t>
  </si>
  <si>
    <t>Проведение акций, направленных на БДД</t>
  </si>
  <si>
    <t>37.6.01.80660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</si>
  <si>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</si>
  <si>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</si>
  <si>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</si>
  <si>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</si>
  <si>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</si>
  <si>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</si>
  <si>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</si>
  <si>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</si>
  <si>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Единая субвенция на выполнение отдельных государственных полномочий в сфере образования</t>
  </si>
  <si>
    <t>90.2.00.2Н020</t>
  </si>
  <si>
    <t>Обеспечение деятельности учреждений</t>
  </si>
  <si>
    <t>90.2.00.80260</t>
  </si>
  <si>
    <t>90.6.00.80260</t>
  </si>
  <si>
    <t>НАЦИОНАЛЬНАЯ ОБОРОНА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</si>
  <si>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</si>
  <si>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</si>
  <si>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</si>
  <si>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НАЦИОНАЛЬНАЯ БЕЗОПАСНОСТЬ И ПРАВООХРАНИТЕЛЬНАЯ ДЕЯТЕЛЬНОСТЬ</t>
  </si>
  <si>
    <t>Гражданская оборона</t>
  </si>
  <si>
    <t>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</si>
  <si>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</si>
  <si>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</si>
  <si>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</si>
  <si>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</si>
  <si>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</si>
  <si>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</si>
  <si>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</si>
  <si>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Другие вопросы в области национальной безопасности и правоохранительной деятельности</t>
  </si>
  <si>
    <t>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</si>
  <si>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</si>
  <si>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</si>
  <si>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</si>
  <si>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</si>
  <si>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</si>
  <si>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</si>
  <si>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</si>
  <si>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300</t>
  </si>
  <si>
    <t>Профилактика терроризма и экстремизма</t>
  </si>
  <si>
    <t>37.5.01.80650</t>
  </si>
  <si>
    <t>НАЦИОНАЛЬНАЯ ЭКОНОМИКА</t>
  </si>
  <si>
    <t>Сельское хозяйство и рыболовство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</si>
  <si>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</si>
  <si>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</si>
  <si>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</si>
  <si>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</si>
  <si>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</si>
  <si>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</si>
  <si>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</si>
  <si>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</si>
  <si>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РУСС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</si>
  <si>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</si>
  <si>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</si>
  <si>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</si>
  <si>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</si>
  <si>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</si>
  <si>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</si>
  <si>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</si>
  <si>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Транспорт</t>
  </si>
  <si>
    <t>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</si>
  <si>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</si>
  <si>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</si>
  <si>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Дорожное хозяйство (дорожные фонды)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</si>
  <si>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</si>
  <si>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</si>
  <si>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</si>
  <si>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</si>
  <si>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Разработка проектно-сметной документации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</si>
  <si>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</si>
  <si>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</si>
  <si>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</si>
  <si>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Обеспечение безопасности дорожного движения</t>
  </si>
  <si>
    <t>22.2.01.80230</t>
  </si>
  <si>
    <t>Другие вопросы в области национальной экономики</t>
  </si>
  <si>
    <t>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</si>
  <si>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</si>
  <si>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</si>
  <si>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</si>
  <si>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</si>
  <si>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</si>
  <si>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</si>
  <si>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</si>
  <si>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</si>
  <si>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</si>
  <si>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</si>
  <si>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</si>
  <si>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</si>
  <si>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</si>
  <si>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</si>
  <si>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</si>
  <si>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</si>
  <si>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</si>
  <si>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</si>
  <si>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</si>
  <si>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</si>
  <si>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ЖИЛИЩНО-КОММУНАЛЬНОЕ ХОЗЯЙСТВО</t>
  </si>
  <si>
    <t>Жилищное хозяйство</t>
  </si>
  <si>
    <t>21.1.01.80280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</si>
  <si>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</si>
  <si>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</si>
  <si>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Коммунальное хозяйство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</si>
  <si>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</si>
  <si>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</si>
  <si>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</si>
  <si>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</si>
  <si>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Улучшение качества систем теплоснабжения на территории муниципальных образований Пермского края</t>
  </si>
  <si>
    <t>21.1.02.SЖ520</t>
  </si>
  <si>
    <t>Услуги строительные (строительный контроль, надзор строительства авторский, надзор строительства технический)</t>
  </si>
  <si>
    <t>21.1.03.80760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</si>
  <si>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</si>
  <si>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</si>
  <si>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</si>
  <si>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</si>
  <si>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Строительство и реконструкция (модернизация) объектов питьевого водоснабжения</t>
  </si>
  <si>
    <t>21.1.F5.52430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</si>
  <si>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</si>
  <si>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</si>
  <si>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РУСС Проекты инициативного бюджетирования</t>
  </si>
  <si>
    <t>90.2.00.SР080</t>
  </si>
  <si>
    <t>Благоустройство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</si>
  <si>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</si>
  <si>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</si>
  <si>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</si>
  <si>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</si>
  <si>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</si>
  <si>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</si>
  <si>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Реализация программы "Комфортный край"</t>
  </si>
  <si>
    <t>21.3.01.SP350</t>
  </si>
  <si>
    <t>Благоустройство сельских территорий</t>
  </si>
  <si>
    <t>35.1.01.L5765</t>
  </si>
  <si>
    <t>Реализация мероприятий с участием средств самообложения граждан</t>
  </si>
  <si>
    <t>90.2.00.SP060</t>
  </si>
  <si>
    <t>Проекты инициативного бюджетирования</t>
  </si>
  <si>
    <t>90.2.00.SP080</t>
  </si>
  <si>
    <t>Другие вопросы в области жилищно-коммунального хозяйства</t>
  </si>
  <si>
    <t>21.3.01.80260</t>
  </si>
  <si>
    <t>ОХРАНА ОКРУЖАЮЩЕЙ СРЕДЫ</t>
  </si>
  <si>
    <t>Другие вопросы в области охраны окружающей среды</t>
  </si>
  <si>
    <t>Разработка природоохранной документации</t>
  </si>
  <si>
    <t>21.1.03.80740</t>
  </si>
  <si>
    <t>ОБРАЗОВАНИЕ</t>
  </si>
  <si>
    <t>07</t>
  </si>
  <si>
    <t>Дошкольное образование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</si>
  <si>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</si>
  <si>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</si>
  <si>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</si>
  <si>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</si>
  <si>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</si>
  <si>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</si>
  <si>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</si>
  <si>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</si>
  <si>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</si>
  <si>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</si>
  <si>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</si>
  <si>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</si>
  <si>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</si>
  <si>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</si>
  <si>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</si>
  <si>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</si>
  <si>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</si>
  <si>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</si>
  <si>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</si>
  <si>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</si>
  <si>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</si>
  <si>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</si>
  <si>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</si>
  <si>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</si>
  <si>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</si>
  <si>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</si>
  <si>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</si>
  <si>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31.5.02.SP040</t>
  </si>
  <si>
    <t>31.5.02.SP350</t>
  </si>
  <si>
    <t>Дополнительное образование детей</t>
  </si>
  <si>
    <t>Предоставление муниципальной услуги по дополнительному образованию детей</t>
  </si>
  <si>
    <t>32.9.01.80030</t>
  </si>
  <si>
    <t>Молодежная политика</t>
  </si>
  <si>
    <t>Реализация мероприятий в сфере молодёжной политики и патриотического воспитания</t>
  </si>
  <si>
    <t>32.6.01.80130</t>
  </si>
  <si>
    <t>Другие вопросы в области образования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</si>
  <si>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</si>
  <si>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</si>
  <si>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</si>
  <si>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</si>
  <si>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</si>
  <si>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</si>
  <si>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</si>
  <si>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</si>
  <si>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</si>
  <si>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</si>
  <si>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</si>
  <si>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</si>
  <si>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КУЛЬТУРА, КИНЕМАТОГРАФИЯ</t>
  </si>
  <si>
    <t>Культура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</si>
  <si>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</si>
  <si>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</si>
  <si>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</si>
  <si>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</si>
  <si>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</si>
  <si>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</si>
  <si>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</si>
  <si>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</si>
  <si>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</si>
  <si>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</si>
  <si>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</si>
  <si>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</si>
  <si>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</si>
  <si>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</si>
  <si>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</si>
  <si>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</si>
  <si>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</si>
  <si>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Другие вопросы в области культуры, кинематографии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</si>
  <si>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</si>
  <si>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</si>
  <si>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</si>
  <si>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</si>
  <si>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</si>
  <si>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</si>
  <si>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</si>
  <si>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СОЦИАЛЬНАЯ ПОЛИТИКА</t>
  </si>
  <si>
    <t>10</t>
  </si>
  <si>
    <t>Пенсионное обеспечение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</si>
  <si>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</si>
  <si>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</si>
  <si>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Социальное обеспечение населения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</si>
  <si>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</si>
  <si>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</si>
  <si>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</si>
  <si>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</si>
  <si>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Охрана семьи и детства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</si>
  <si>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</si>
  <si>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</si>
  <si>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</si>
  <si>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</si>
  <si>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</si>
  <si>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</si>
  <si>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ФИЗИЧЕСКАЯ КУЛЬТУРА И СПОРТ</t>
  </si>
  <si>
    <t>Физическая культура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</si>
  <si>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</si>
  <si>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</si>
  <si>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</si>
  <si>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</si>
  <si>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Устройство спортивных площадок и их оснащение</t>
  </si>
  <si>
    <t>32.4.02.SФ130</t>
  </si>
  <si>
    <t>СРЕДСТВА МАССОВОЙ ИНФОРМАЦИИ</t>
  </si>
  <si>
    <t>Периодическая печать и издательства</t>
  </si>
  <si>
    <t>Субсидии АНО "Медиацентр "Мой район"</t>
  </si>
  <si>
    <t>90.3.00.82000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</si>
  <si>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</si>
  <si>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</si>
  <si>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</si>
  <si>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</si>
  <si>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</si>
  <si>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</si>
  <si>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2</t>
  </si>
  <si>
    <t xml:space="preserve"> (тыс. руб)</t>
  </si>
  <si>
    <t>от 21.09.2023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</si>
</sst>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center" vertical="top"/>
    </xf>
    <xf numFmtId="4" fontId="5" fillId="2" borderId="2" xfId="0" applyNumberFormat="1" applyFont="1" applyFill="1" applyBorder="1" applyAlignment="1">
      <alignment horizontal="center" vertical="top"/>
    </xf>
    <xf numFmtId="165" fontId="4" fillId="2" borderId="2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4" fontId="0" fillId="0" borderId="0" xfId="0" applyNumberForma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97"/>
  <sheetViews>
    <sheetView showGridLines="0" tabSelected="1" topLeftCell="B1" zoomScale="85" zoomScaleNormal="85" workbookViewId="0">
      <selection activeCell="BR6" sqref="BR6"/>
    </sheetView>
  </sheetViews>
  <sheetFormatPr defaultRowHeight="10.15" customHeight="1" x14ac:dyDescent="0.25"/>
  <cols>
    <col min="1" max="1" width="8" hidden="1"/>
    <col min="2" max="3" width="12.7109375" customWidth="1"/>
    <col min="4" max="4" width="17.7109375" customWidth="1"/>
    <col min="5" max="17" width="8" hidden="1" customWidth="1"/>
    <col min="18" max="18" width="0.5703125" hidden="1" customWidth="1"/>
    <col min="19" max="19" width="13.7109375" customWidth="1"/>
    <col min="20" max="20" width="49.85546875" style="15" customWidth="1"/>
    <col min="21" max="29" width="8" hidden="1"/>
    <col min="30" max="30" width="2.28515625" hidden="1" customWidth="1"/>
    <col min="31" max="31" width="27.140625" customWidth="1"/>
    <col min="32" max="45" width="8" hidden="1"/>
    <col min="46" max="46" width="27.140625" customWidth="1"/>
    <col min="47" max="60" width="8" hidden="1"/>
    <col min="61" max="61" width="27.140625" customWidth="1"/>
    <col min="62" max="66" width="8" hidden="1"/>
  </cols>
  <sheetData>
    <row r="1" spans="1:67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 t="s">
        <v>345</v>
      </c>
      <c r="BJ1" s="2"/>
      <c r="BK1" s="2"/>
      <c r="BL1" s="2"/>
      <c r="BM1" s="2"/>
      <c r="BN1" s="2"/>
    </row>
    <row r="2" spans="1:67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 t="s">
        <v>0</v>
      </c>
      <c r="BJ2" s="2"/>
      <c r="BK2" s="2"/>
      <c r="BL2" s="2"/>
      <c r="BM2" s="2"/>
      <c r="BN2" s="2"/>
    </row>
    <row r="3" spans="1:67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 t="s">
        <v>1</v>
      </c>
      <c r="BJ3" s="2"/>
      <c r="BK3" s="2"/>
      <c r="BL3" s="2"/>
      <c r="BM3" s="2"/>
      <c r="BN3" s="2"/>
    </row>
    <row r="4" spans="1:67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 t="s">
        <v>347</v>
      </c>
      <c r="BJ4" s="2"/>
      <c r="BK4" s="2"/>
      <c r="BL4" s="2"/>
      <c r="BM4" s="2"/>
      <c r="BN4" s="2"/>
    </row>
    <row r="5" spans="1:67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7"/>
      <c r="BJ5" s="2"/>
      <c r="BK5" s="2"/>
      <c r="BL5" s="2"/>
      <c r="BM5" s="2"/>
      <c r="BN5" s="2"/>
    </row>
    <row r="6" spans="1:67" ht="59.85" customHeight="1" x14ac:dyDescent="0.25">
      <c r="A6" s="3"/>
      <c r="B6" s="30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7" ht="18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16" t="s">
        <v>346</v>
      </c>
      <c r="BJ7" s="4"/>
      <c r="BK7" s="4"/>
      <c r="BL7" s="4"/>
      <c r="BM7" s="4"/>
      <c r="BN7" s="4"/>
    </row>
    <row r="8" spans="1:67" ht="17.100000000000001" customHeight="1" x14ac:dyDescent="0.25">
      <c r="A8" s="29" t="s">
        <v>18</v>
      </c>
      <c r="B8" s="29" t="s">
        <v>12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2" t="s">
        <v>18</v>
      </c>
      <c r="U8" s="29" t="s">
        <v>13</v>
      </c>
      <c r="V8" s="29" t="s">
        <v>14</v>
      </c>
      <c r="W8" s="29" t="s">
        <v>15</v>
      </c>
      <c r="X8" s="29" t="s">
        <v>16</v>
      </c>
      <c r="Y8" s="29" t="s">
        <v>17</v>
      </c>
      <c r="Z8" s="29" t="s">
        <v>13</v>
      </c>
      <c r="AA8" s="29" t="s">
        <v>14</v>
      </c>
      <c r="AB8" s="29" t="s">
        <v>15</v>
      </c>
      <c r="AC8" s="29" t="s">
        <v>16</v>
      </c>
      <c r="AD8" s="29" t="s">
        <v>17</v>
      </c>
      <c r="AE8" s="29" t="s">
        <v>13</v>
      </c>
      <c r="AF8" s="29" t="s">
        <v>14</v>
      </c>
      <c r="AG8" s="29" t="s">
        <v>15</v>
      </c>
      <c r="AH8" s="29" t="s">
        <v>16</v>
      </c>
      <c r="AI8" s="29" t="s">
        <v>17</v>
      </c>
      <c r="AJ8" s="29" t="s">
        <v>19</v>
      </c>
      <c r="AK8" s="29" t="s">
        <v>20</v>
      </c>
      <c r="AL8" s="29" t="s">
        <v>21</v>
      </c>
      <c r="AM8" s="29" t="s">
        <v>22</v>
      </c>
      <c r="AN8" s="29" t="s">
        <v>23</v>
      </c>
      <c r="AO8" s="29" t="s">
        <v>19</v>
      </c>
      <c r="AP8" s="29" t="s">
        <v>20</v>
      </c>
      <c r="AQ8" s="29" t="s">
        <v>21</v>
      </c>
      <c r="AR8" s="29" t="s">
        <v>22</v>
      </c>
      <c r="AS8" s="29" t="s">
        <v>23</v>
      </c>
      <c r="AT8" s="29" t="s">
        <v>19</v>
      </c>
      <c r="AU8" s="29" t="s">
        <v>20</v>
      </c>
      <c r="AV8" s="29" t="s">
        <v>21</v>
      </c>
      <c r="AW8" s="29" t="s">
        <v>22</v>
      </c>
      <c r="AX8" s="29" t="s">
        <v>23</v>
      </c>
      <c r="AY8" s="29" t="s">
        <v>24</v>
      </c>
      <c r="AZ8" s="29" t="s">
        <v>25</v>
      </c>
      <c r="BA8" s="29" t="s">
        <v>26</v>
      </c>
      <c r="BB8" s="29" t="s">
        <v>27</v>
      </c>
      <c r="BC8" s="29" t="s">
        <v>28</v>
      </c>
      <c r="BD8" s="29" t="s">
        <v>24</v>
      </c>
      <c r="BE8" s="29" t="s">
        <v>25</v>
      </c>
      <c r="BF8" s="29" t="s">
        <v>26</v>
      </c>
      <c r="BG8" s="29" t="s">
        <v>27</v>
      </c>
      <c r="BH8" s="29" t="s">
        <v>28</v>
      </c>
      <c r="BI8" s="29" t="s">
        <v>24</v>
      </c>
      <c r="BJ8" s="27" t="s">
        <v>25</v>
      </c>
      <c r="BK8" s="27" t="s">
        <v>26</v>
      </c>
      <c r="BL8" s="27" t="s">
        <v>27</v>
      </c>
      <c r="BM8" s="27" t="s">
        <v>28</v>
      </c>
      <c r="BN8" s="29" t="s">
        <v>18</v>
      </c>
    </row>
    <row r="9" spans="1:67" ht="67.5" customHeight="1" x14ac:dyDescent="0.25">
      <c r="A9" s="29"/>
      <c r="B9" s="12" t="s">
        <v>8</v>
      </c>
      <c r="C9" s="12" t="s">
        <v>9</v>
      </c>
      <c r="D9" s="31" t="s">
        <v>10</v>
      </c>
      <c r="E9" s="31" t="s">
        <v>10</v>
      </c>
      <c r="F9" s="31" t="s">
        <v>10</v>
      </c>
      <c r="G9" s="31" t="s">
        <v>10</v>
      </c>
      <c r="H9" s="31" t="s">
        <v>10</v>
      </c>
      <c r="I9" s="31" t="s">
        <v>10</v>
      </c>
      <c r="J9" s="31" t="s">
        <v>10</v>
      </c>
      <c r="K9" s="31" t="s">
        <v>10</v>
      </c>
      <c r="L9" s="31" t="s">
        <v>10</v>
      </c>
      <c r="M9" s="31" t="s">
        <v>10</v>
      </c>
      <c r="N9" s="31" t="s">
        <v>10</v>
      </c>
      <c r="O9" s="31" t="s">
        <v>10</v>
      </c>
      <c r="P9" s="31" t="s">
        <v>10</v>
      </c>
      <c r="Q9" s="31" t="s">
        <v>10</v>
      </c>
      <c r="R9" s="31" t="s">
        <v>10</v>
      </c>
      <c r="S9" s="12" t="s">
        <v>11</v>
      </c>
      <c r="T9" s="32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 t="s">
        <v>3</v>
      </c>
      <c r="AK9" s="29" t="s">
        <v>4</v>
      </c>
      <c r="AL9" s="29" t="s">
        <v>5</v>
      </c>
      <c r="AM9" s="29" t="s">
        <v>6</v>
      </c>
      <c r="AN9" s="29" t="s">
        <v>7</v>
      </c>
      <c r="AO9" s="29" t="s">
        <v>3</v>
      </c>
      <c r="AP9" s="29" t="s">
        <v>4</v>
      </c>
      <c r="AQ9" s="29" t="s">
        <v>5</v>
      </c>
      <c r="AR9" s="29" t="s">
        <v>6</v>
      </c>
      <c r="AS9" s="29" t="s">
        <v>7</v>
      </c>
      <c r="AT9" s="29" t="s">
        <v>3</v>
      </c>
      <c r="AU9" s="29" t="s">
        <v>4</v>
      </c>
      <c r="AV9" s="29" t="s">
        <v>5</v>
      </c>
      <c r="AW9" s="29" t="s">
        <v>6</v>
      </c>
      <c r="AX9" s="29" t="s">
        <v>7</v>
      </c>
      <c r="AY9" s="29" t="s">
        <v>3</v>
      </c>
      <c r="AZ9" s="29" t="s">
        <v>4</v>
      </c>
      <c r="BA9" s="29" t="s">
        <v>5</v>
      </c>
      <c r="BB9" s="29" t="s">
        <v>6</v>
      </c>
      <c r="BC9" s="29" t="s">
        <v>7</v>
      </c>
      <c r="BD9" s="29" t="s">
        <v>3</v>
      </c>
      <c r="BE9" s="29" t="s">
        <v>4</v>
      </c>
      <c r="BF9" s="29" t="s">
        <v>5</v>
      </c>
      <c r="BG9" s="29" t="s">
        <v>6</v>
      </c>
      <c r="BH9" s="29" t="s">
        <v>7</v>
      </c>
      <c r="BI9" s="29" t="s">
        <v>3</v>
      </c>
      <c r="BJ9" s="28" t="s">
        <v>4</v>
      </c>
      <c r="BK9" s="28" t="s">
        <v>5</v>
      </c>
      <c r="BL9" s="28" t="s">
        <v>6</v>
      </c>
      <c r="BM9" s="28" t="s">
        <v>7</v>
      </c>
      <c r="BN9" s="29"/>
    </row>
    <row r="10" spans="1:67" ht="15" hidden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7" ht="21" customHeight="1" x14ac:dyDescent="0.25">
      <c r="A11" s="7" t="s">
        <v>29</v>
      </c>
      <c r="B11" s="6" t="s">
        <v>30</v>
      </c>
      <c r="C11" s="6" t="s">
        <v>31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3" t="s">
        <v>29</v>
      </c>
      <c r="U11" s="8">
        <v>88921.153999999995</v>
      </c>
      <c r="V11" s="8">
        <v>654.70000000000005</v>
      </c>
      <c r="W11" s="8">
        <v>6171.7839999999997</v>
      </c>
      <c r="X11" s="8">
        <v>82094.67</v>
      </c>
      <c r="Y11" s="8">
        <v>0</v>
      </c>
      <c r="Z11" s="8">
        <v>2173.12797</v>
      </c>
      <c r="AA11" s="8">
        <v>0</v>
      </c>
      <c r="AB11" s="8">
        <v>1423.9214099999999</v>
      </c>
      <c r="AC11" s="8">
        <v>749.20655999999997</v>
      </c>
      <c r="AD11" s="8">
        <v>0</v>
      </c>
      <c r="AE11" s="18">
        <f>91094.28197+859.70415-1423.92141</f>
        <v>90530.064710000006</v>
      </c>
      <c r="AF11" s="18">
        <v>654.70000000000005</v>
      </c>
      <c r="AG11" s="18">
        <v>7595.7054099999996</v>
      </c>
      <c r="AH11" s="18">
        <v>82843.876560000004</v>
      </c>
      <c r="AI11" s="18">
        <v>0</v>
      </c>
      <c r="AJ11" s="18">
        <v>90821.542619999993</v>
      </c>
      <c r="AK11" s="18">
        <v>684.3</v>
      </c>
      <c r="AL11" s="18">
        <v>6301.7939999999999</v>
      </c>
      <c r="AM11" s="18">
        <v>83835.448619999996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90821.542619999993</v>
      </c>
      <c r="AU11" s="18">
        <v>684.3</v>
      </c>
      <c r="AV11" s="18">
        <v>6301.7939999999999</v>
      </c>
      <c r="AW11" s="18">
        <v>83835.448619999996</v>
      </c>
      <c r="AX11" s="18">
        <v>0</v>
      </c>
      <c r="AY11" s="18">
        <v>89328.236600000004</v>
      </c>
      <c r="AZ11" s="18">
        <v>684.2</v>
      </c>
      <c r="BA11" s="18">
        <v>6307.1670000000004</v>
      </c>
      <c r="BB11" s="18">
        <v>82336.869600000005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89328.236600000004</v>
      </c>
      <c r="BJ11" s="8">
        <v>684.2</v>
      </c>
      <c r="BK11" s="8">
        <v>6307.1670000000004</v>
      </c>
      <c r="BL11" s="8">
        <v>82336.869600000005</v>
      </c>
      <c r="BM11" s="8">
        <v>0</v>
      </c>
      <c r="BN11" s="7"/>
      <c r="BO11" s="26"/>
    </row>
    <row r="12" spans="1:67" ht="51" customHeight="1" x14ac:dyDescent="0.25">
      <c r="A12" s="9" t="s">
        <v>32</v>
      </c>
      <c r="B12" s="21" t="s">
        <v>30</v>
      </c>
      <c r="C12" s="21" t="s">
        <v>33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4" t="s">
        <v>32</v>
      </c>
      <c r="U12" s="10">
        <v>2902.4319999999998</v>
      </c>
      <c r="V12" s="10">
        <v>0</v>
      </c>
      <c r="W12" s="10">
        <v>0</v>
      </c>
      <c r="X12" s="10">
        <v>2902.4319999999998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9">
        <v>2902.4319999999998</v>
      </c>
      <c r="AF12" s="19">
        <v>0</v>
      </c>
      <c r="AG12" s="19">
        <v>0</v>
      </c>
      <c r="AH12" s="19">
        <v>2902.4319999999998</v>
      </c>
      <c r="AI12" s="19">
        <v>0</v>
      </c>
      <c r="AJ12" s="19">
        <v>2902.6179999999999</v>
      </c>
      <c r="AK12" s="19">
        <v>0</v>
      </c>
      <c r="AL12" s="19">
        <v>0</v>
      </c>
      <c r="AM12" s="19">
        <v>2902.6179999999999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2902.6179999999999</v>
      </c>
      <c r="AU12" s="19">
        <v>0</v>
      </c>
      <c r="AV12" s="19">
        <v>0</v>
      </c>
      <c r="AW12" s="19">
        <v>2902.6179999999999</v>
      </c>
      <c r="AX12" s="19">
        <v>0</v>
      </c>
      <c r="AY12" s="19">
        <v>2902.6179999999999</v>
      </c>
      <c r="AZ12" s="19">
        <v>0</v>
      </c>
      <c r="BA12" s="19">
        <v>0</v>
      </c>
      <c r="BB12" s="19">
        <v>2902.6179999999999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2902.6179999999999</v>
      </c>
      <c r="BJ12" s="10">
        <v>0</v>
      </c>
      <c r="BK12" s="10">
        <v>0</v>
      </c>
      <c r="BL12" s="10">
        <v>2902.6179999999999</v>
      </c>
      <c r="BM12" s="10">
        <v>0</v>
      </c>
      <c r="BN12" s="9"/>
    </row>
    <row r="13" spans="1:67" ht="32.25" customHeight="1" x14ac:dyDescent="0.25">
      <c r="A13" s="9" t="s">
        <v>34</v>
      </c>
      <c r="B13" s="21" t="s">
        <v>30</v>
      </c>
      <c r="C13" s="21" t="s">
        <v>33</v>
      </c>
      <c r="D13" s="21" t="s">
        <v>35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4" t="s">
        <v>34</v>
      </c>
      <c r="U13" s="10">
        <v>2902.4319999999998</v>
      </c>
      <c r="V13" s="10">
        <v>0</v>
      </c>
      <c r="W13" s="10">
        <v>0</v>
      </c>
      <c r="X13" s="10">
        <v>2902.4319999999998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9">
        <v>2902.4319999999998</v>
      </c>
      <c r="AF13" s="19">
        <v>0</v>
      </c>
      <c r="AG13" s="19">
        <v>0</v>
      </c>
      <c r="AH13" s="19">
        <v>2902.4319999999998</v>
      </c>
      <c r="AI13" s="19">
        <v>0</v>
      </c>
      <c r="AJ13" s="19">
        <v>2902.6179999999999</v>
      </c>
      <c r="AK13" s="19">
        <v>0</v>
      </c>
      <c r="AL13" s="19">
        <v>0</v>
      </c>
      <c r="AM13" s="19">
        <v>2902.6179999999999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2902.6179999999999</v>
      </c>
      <c r="AU13" s="19">
        <v>0</v>
      </c>
      <c r="AV13" s="19">
        <v>0</v>
      </c>
      <c r="AW13" s="19">
        <v>2902.6179999999999</v>
      </c>
      <c r="AX13" s="19">
        <v>0</v>
      </c>
      <c r="AY13" s="19">
        <v>2902.6179999999999</v>
      </c>
      <c r="AZ13" s="19">
        <v>0</v>
      </c>
      <c r="BA13" s="19">
        <v>0</v>
      </c>
      <c r="BB13" s="19">
        <v>2902.6179999999999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2902.6179999999999</v>
      </c>
      <c r="BJ13" s="10">
        <v>0</v>
      </c>
      <c r="BK13" s="10">
        <v>0</v>
      </c>
      <c r="BL13" s="10">
        <v>2902.6179999999999</v>
      </c>
      <c r="BM13" s="10">
        <v>0</v>
      </c>
      <c r="BN13" s="9"/>
    </row>
    <row r="14" spans="1:67" ht="100.5" customHeight="1" x14ac:dyDescent="0.25">
      <c r="A14" s="9" t="s">
        <v>36</v>
      </c>
      <c r="B14" s="21" t="s">
        <v>30</v>
      </c>
      <c r="C14" s="21" t="s">
        <v>33</v>
      </c>
      <c r="D14" s="21" t="s">
        <v>35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 t="s">
        <v>37</v>
      </c>
      <c r="T14" s="24" t="s">
        <v>36</v>
      </c>
      <c r="U14" s="10">
        <v>2902.4319999999998</v>
      </c>
      <c r="V14" s="10">
        <v>0</v>
      </c>
      <c r="W14" s="10">
        <v>0</v>
      </c>
      <c r="X14" s="10">
        <v>2902.4319999999998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9">
        <v>2902.4319999999998</v>
      </c>
      <c r="AF14" s="19">
        <v>0</v>
      </c>
      <c r="AG14" s="19">
        <v>0</v>
      </c>
      <c r="AH14" s="19">
        <v>2902.4319999999998</v>
      </c>
      <c r="AI14" s="19">
        <v>0</v>
      </c>
      <c r="AJ14" s="19">
        <v>2902.6179999999999</v>
      </c>
      <c r="AK14" s="19">
        <v>0</v>
      </c>
      <c r="AL14" s="19">
        <v>0</v>
      </c>
      <c r="AM14" s="19">
        <v>2902.6179999999999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2902.6179999999999</v>
      </c>
      <c r="AU14" s="19">
        <v>0</v>
      </c>
      <c r="AV14" s="19">
        <v>0</v>
      </c>
      <c r="AW14" s="19">
        <v>2902.6179999999999</v>
      </c>
      <c r="AX14" s="19">
        <v>0</v>
      </c>
      <c r="AY14" s="19">
        <v>2902.6179999999999</v>
      </c>
      <c r="AZ14" s="19">
        <v>0</v>
      </c>
      <c r="BA14" s="19">
        <v>0</v>
      </c>
      <c r="BB14" s="19">
        <v>2902.6179999999999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2902.6179999999999</v>
      </c>
      <c r="BJ14" s="10">
        <v>0</v>
      </c>
      <c r="BK14" s="10">
        <v>0</v>
      </c>
      <c r="BL14" s="10">
        <v>2902.6179999999999</v>
      </c>
      <c r="BM14" s="10">
        <v>0</v>
      </c>
      <c r="BN14" s="9"/>
    </row>
    <row r="15" spans="1:67" ht="84.95" customHeight="1" x14ac:dyDescent="0.25">
      <c r="A15" s="9" t="s">
        <v>38</v>
      </c>
      <c r="B15" s="21" t="s">
        <v>30</v>
      </c>
      <c r="C15" s="21" t="s">
        <v>39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4" t="s">
        <v>38</v>
      </c>
      <c r="U15" s="10">
        <v>1787.942</v>
      </c>
      <c r="V15" s="10">
        <v>0</v>
      </c>
      <c r="W15" s="10">
        <v>0</v>
      </c>
      <c r="X15" s="10">
        <v>1787.942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9">
        <v>1787.942</v>
      </c>
      <c r="AF15" s="19">
        <v>0</v>
      </c>
      <c r="AG15" s="19">
        <v>0</v>
      </c>
      <c r="AH15" s="19">
        <v>1787.942</v>
      </c>
      <c r="AI15" s="19">
        <v>0</v>
      </c>
      <c r="AJ15" s="19">
        <v>2508.2759999999998</v>
      </c>
      <c r="AK15" s="19">
        <v>0</v>
      </c>
      <c r="AL15" s="19">
        <v>0</v>
      </c>
      <c r="AM15" s="19">
        <v>2508.2759999999998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2508.2759999999998</v>
      </c>
      <c r="AU15" s="19">
        <v>0</v>
      </c>
      <c r="AV15" s="19">
        <v>0</v>
      </c>
      <c r="AW15" s="19">
        <v>2508.2759999999998</v>
      </c>
      <c r="AX15" s="19">
        <v>0</v>
      </c>
      <c r="AY15" s="19">
        <v>2508.2759999999998</v>
      </c>
      <c r="AZ15" s="19">
        <v>0</v>
      </c>
      <c r="BA15" s="19">
        <v>0</v>
      </c>
      <c r="BB15" s="19">
        <v>2508.2759999999998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2508.2759999999998</v>
      </c>
      <c r="BJ15" s="10">
        <v>0</v>
      </c>
      <c r="BK15" s="10">
        <v>0</v>
      </c>
      <c r="BL15" s="10">
        <v>2508.2759999999998</v>
      </c>
      <c r="BM15" s="10">
        <v>0</v>
      </c>
      <c r="BN15" s="9"/>
    </row>
    <row r="16" spans="1:67" ht="26.25" customHeight="1" x14ac:dyDescent="0.25">
      <c r="A16" s="9" t="s">
        <v>40</v>
      </c>
      <c r="B16" s="21" t="s">
        <v>30</v>
      </c>
      <c r="C16" s="21" t="s">
        <v>39</v>
      </c>
      <c r="D16" s="21" t="s">
        <v>41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4" t="s">
        <v>40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720</v>
      </c>
      <c r="AK16" s="19">
        <v>0</v>
      </c>
      <c r="AL16" s="19">
        <v>0</v>
      </c>
      <c r="AM16" s="19">
        <v>720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720</v>
      </c>
      <c r="AU16" s="19">
        <v>0</v>
      </c>
      <c r="AV16" s="19">
        <v>0</v>
      </c>
      <c r="AW16" s="19">
        <v>720</v>
      </c>
      <c r="AX16" s="19">
        <v>0</v>
      </c>
      <c r="AY16" s="19">
        <v>720</v>
      </c>
      <c r="AZ16" s="19">
        <v>0</v>
      </c>
      <c r="BA16" s="19">
        <v>0</v>
      </c>
      <c r="BB16" s="19">
        <v>720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720</v>
      </c>
      <c r="BJ16" s="10">
        <v>0</v>
      </c>
      <c r="BK16" s="10">
        <v>0</v>
      </c>
      <c r="BL16" s="10">
        <v>720</v>
      </c>
      <c r="BM16" s="10">
        <v>0</v>
      </c>
      <c r="BN16" s="9"/>
    </row>
    <row r="17" spans="1:66" ht="90.75" customHeight="1" x14ac:dyDescent="0.25">
      <c r="A17" s="9" t="s">
        <v>36</v>
      </c>
      <c r="B17" s="21" t="s">
        <v>30</v>
      </c>
      <c r="C17" s="21" t="s">
        <v>39</v>
      </c>
      <c r="D17" s="21" t="s">
        <v>41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 t="s">
        <v>37</v>
      </c>
      <c r="T17" s="24" t="s">
        <v>36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720</v>
      </c>
      <c r="AK17" s="19">
        <v>0</v>
      </c>
      <c r="AL17" s="19">
        <v>0</v>
      </c>
      <c r="AM17" s="19">
        <v>720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720</v>
      </c>
      <c r="AU17" s="19">
        <v>0</v>
      </c>
      <c r="AV17" s="19">
        <v>0</v>
      </c>
      <c r="AW17" s="19">
        <v>720</v>
      </c>
      <c r="AX17" s="19">
        <v>0</v>
      </c>
      <c r="AY17" s="19">
        <v>720</v>
      </c>
      <c r="AZ17" s="19">
        <v>0</v>
      </c>
      <c r="BA17" s="19">
        <v>0</v>
      </c>
      <c r="BB17" s="19">
        <v>720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720</v>
      </c>
      <c r="BJ17" s="10">
        <v>0</v>
      </c>
      <c r="BK17" s="10">
        <v>0</v>
      </c>
      <c r="BL17" s="10">
        <v>720</v>
      </c>
      <c r="BM17" s="10">
        <v>0</v>
      </c>
      <c r="BN17" s="9"/>
    </row>
    <row r="18" spans="1:66" ht="45" customHeight="1" x14ac:dyDescent="0.25">
      <c r="A18" s="9" t="s">
        <v>42</v>
      </c>
      <c r="B18" s="21" t="s">
        <v>30</v>
      </c>
      <c r="C18" s="21" t="s">
        <v>39</v>
      </c>
      <c r="D18" s="21" t="s">
        <v>43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4" t="s">
        <v>42</v>
      </c>
      <c r="U18" s="10">
        <v>1787.942</v>
      </c>
      <c r="V18" s="10">
        <v>0</v>
      </c>
      <c r="W18" s="10">
        <v>0</v>
      </c>
      <c r="X18" s="10">
        <v>1787.942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9">
        <v>1787.942</v>
      </c>
      <c r="AF18" s="19">
        <v>0</v>
      </c>
      <c r="AG18" s="19">
        <v>0</v>
      </c>
      <c r="AH18" s="19">
        <v>1787.942</v>
      </c>
      <c r="AI18" s="19">
        <v>0</v>
      </c>
      <c r="AJ18" s="19">
        <v>1788.2760000000001</v>
      </c>
      <c r="AK18" s="19">
        <v>0</v>
      </c>
      <c r="AL18" s="19">
        <v>0</v>
      </c>
      <c r="AM18" s="19">
        <v>1788.2760000000001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1788.2760000000001</v>
      </c>
      <c r="AU18" s="19">
        <v>0</v>
      </c>
      <c r="AV18" s="19">
        <v>0</v>
      </c>
      <c r="AW18" s="19">
        <v>1788.2760000000001</v>
      </c>
      <c r="AX18" s="19">
        <v>0</v>
      </c>
      <c r="AY18" s="19">
        <v>1788.2760000000001</v>
      </c>
      <c r="AZ18" s="19">
        <v>0</v>
      </c>
      <c r="BA18" s="19">
        <v>0</v>
      </c>
      <c r="BB18" s="19">
        <v>1788.2760000000001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1788.2760000000001</v>
      </c>
      <c r="BJ18" s="10">
        <v>0</v>
      </c>
      <c r="BK18" s="10">
        <v>0</v>
      </c>
      <c r="BL18" s="10">
        <v>1788.2760000000001</v>
      </c>
      <c r="BM18" s="10">
        <v>0</v>
      </c>
      <c r="BN18" s="9"/>
    </row>
    <row r="19" spans="1:66" ht="81.75" customHeight="1" x14ac:dyDescent="0.25">
      <c r="A19" s="9" t="s">
        <v>36</v>
      </c>
      <c r="B19" s="21" t="s">
        <v>30</v>
      </c>
      <c r="C19" s="21" t="s">
        <v>39</v>
      </c>
      <c r="D19" s="21" t="s">
        <v>43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 t="s">
        <v>37</v>
      </c>
      <c r="T19" s="24" t="s">
        <v>36</v>
      </c>
      <c r="U19" s="10">
        <v>1516.3420000000001</v>
      </c>
      <c r="V19" s="10">
        <v>0</v>
      </c>
      <c r="W19" s="10">
        <v>0</v>
      </c>
      <c r="X19" s="10">
        <v>1516.3420000000001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9">
        <v>1516.3420000000001</v>
      </c>
      <c r="AF19" s="19">
        <v>0</v>
      </c>
      <c r="AG19" s="19">
        <v>0</v>
      </c>
      <c r="AH19" s="19">
        <v>1516.3420000000001</v>
      </c>
      <c r="AI19" s="19">
        <v>0</v>
      </c>
      <c r="AJ19" s="19">
        <v>1516.6759999999999</v>
      </c>
      <c r="AK19" s="19">
        <v>0</v>
      </c>
      <c r="AL19" s="19">
        <v>0</v>
      </c>
      <c r="AM19" s="19">
        <v>1516.6759999999999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1516.6759999999999</v>
      </c>
      <c r="AU19" s="19">
        <v>0</v>
      </c>
      <c r="AV19" s="19">
        <v>0</v>
      </c>
      <c r="AW19" s="19">
        <v>1516.6759999999999</v>
      </c>
      <c r="AX19" s="19">
        <v>0</v>
      </c>
      <c r="AY19" s="19">
        <v>1516.6759999999999</v>
      </c>
      <c r="AZ19" s="19">
        <v>0</v>
      </c>
      <c r="BA19" s="19">
        <v>0</v>
      </c>
      <c r="BB19" s="19">
        <v>1516.6759999999999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1516.6759999999999</v>
      </c>
      <c r="BJ19" s="10">
        <v>0</v>
      </c>
      <c r="BK19" s="10">
        <v>0</v>
      </c>
      <c r="BL19" s="10">
        <v>1516.6759999999999</v>
      </c>
      <c r="BM19" s="10">
        <v>0</v>
      </c>
      <c r="BN19" s="9"/>
    </row>
    <row r="20" spans="1:66" ht="39.75" customHeight="1" x14ac:dyDescent="0.25">
      <c r="A20" s="9" t="s">
        <v>44</v>
      </c>
      <c r="B20" s="21" t="s">
        <v>30</v>
      </c>
      <c r="C20" s="21" t="s">
        <v>39</v>
      </c>
      <c r="D20" s="21" t="s">
        <v>43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 t="s">
        <v>45</v>
      </c>
      <c r="T20" s="24" t="s">
        <v>44</v>
      </c>
      <c r="U20" s="10">
        <v>271.60000000000002</v>
      </c>
      <c r="V20" s="10">
        <v>0</v>
      </c>
      <c r="W20" s="10">
        <v>0</v>
      </c>
      <c r="X20" s="10">
        <v>271.60000000000002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9">
        <v>271.60000000000002</v>
      </c>
      <c r="AF20" s="19">
        <v>0</v>
      </c>
      <c r="AG20" s="19">
        <v>0</v>
      </c>
      <c r="AH20" s="19">
        <v>271.60000000000002</v>
      </c>
      <c r="AI20" s="19">
        <v>0</v>
      </c>
      <c r="AJ20" s="19">
        <v>271.60000000000002</v>
      </c>
      <c r="AK20" s="19">
        <v>0</v>
      </c>
      <c r="AL20" s="19">
        <v>0</v>
      </c>
      <c r="AM20" s="19">
        <v>271.60000000000002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271.60000000000002</v>
      </c>
      <c r="AU20" s="19">
        <v>0</v>
      </c>
      <c r="AV20" s="19">
        <v>0</v>
      </c>
      <c r="AW20" s="19">
        <v>271.60000000000002</v>
      </c>
      <c r="AX20" s="19">
        <v>0</v>
      </c>
      <c r="AY20" s="19">
        <v>271.60000000000002</v>
      </c>
      <c r="AZ20" s="19">
        <v>0</v>
      </c>
      <c r="BA20" s="19">
        <v>0</v>
      </c>
      <c r="BB20" s="19">
        <v>271.60000000000002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271.60000000000002</v>
      </c>
      <c r="BJ20" s="10">
        <v>0</v>
      </c>
      <c r="BK20" s="10">
        <v>0</v>
      </c>
      <c r="BL20" s="10">
        <v>271.60000000000002</v>
      </c>
      <c r="BM20" s="10">
        <v>0</v>
      </c>
      <c r="BN20" s="9"/>
    </row>
    <row r="21" spans="1:66" ht="69" customHeight="1" x14ac:dyDescent="0.25">
      <c r="A21" s="9" t="s">
        <v>46</v>
      </c>
      <c r="B21" s="21" t="s">
        <v>30</v>
      </c>
      <c r="C21" s="21" t="s">
        <v>47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4" t="s">
        <v>46</v>
      </c>
      <c r="U21" s="10">
        <v>28089.081999999999</v>
      </c>
      <c r="V21" s="10">
        <v>0</v>
      </c>
      <c r="W21" s="10">
        <v>1335.15</v>
      </c>
      <c r="X21" s="10">
        <v>26753.932000000001</v>
      </c>
      <c r="Y21" s="10">
        <v>0</v>
      </c>
      <c r="Z21" s="10">
        <v>-183.65288000000001</v>
      </c>
      <c r="AA21" s="10">
        <v>0</v>
      </c>
      <c r="AB21" s="10">
        <v>0</v>
      </c>
      <c r="AC21" s="10">
        <v>-183.65288000000001</v>
      </c>
      <c r="AD21" s="10">
        <v>0</v>
      </c>
      <c r="AE21" s="19">
        <v>27905.429120000001</v>
      </c>
      <c r="AF21" s="19">
        <v>0</v>
      </c>
      <c r="AG21" s="19">
        <v>1335.15</v>
      </c>
      <c r="AH21" s="19">
        <v>26570.279119999999</v>
      </c>
      <c r="AI21" s="19">
        <v>0</v>
      </c>
      <c r="AJ21" s="19">
        <v>28148.727999999999</v>
      </c>
      <c r="AK21" s="19">
        <v>0</v>
      </c>
      <c r="AL21" s="19">
        <v>1388.95</v>
      </c>
      <c r="AM21" s="19">
        <v>26759.777999999998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28148.727999999999</v>
      </c>
      <c r="AU21" s="19">
        <v>0</v>
      </c>
      <c r="AV21" s="19">
        <v>1388.95</v>
      </c>
      <c r="AW21" s="19">
        <v>26759.777999999998</v>
      </c>
      <c r="AX21" s="19">
        <v>0</v>
      </c>
      <c r="AY21" s="19">
        <v>28148.727999999999</v>
      </c>
      <c r="AZ21" s="19">
        <v>0</v>
      </c>
      <c r="BA21" s="19">
        <v>1388.95</v>
      </c>
      <c r="BB21" s="19">
        <v>26759.777999999998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28148.727999999999</v>
      </c>
      <c r="BJ21" s="10">
        <v>0</v>
      </c>
      <c r="BK21" s="10">
        <v>1388.95</v>
      </c>
      <c r="BL21" s="10">
        <v>26759.777999999998</v>
      </c>
      <c r="BM21" s="10">
        <v>0</v>
      </c>
      <c r="BN21" s="9"/>
    </row>
    <row r="22" spans="1:66" ht="74.25" customHeight="1" x14ac:dyDescent="0.25">
      <c r="A22" s="9" t="s">
        <v>48</v>
      </c>
      <c r="B22" s="21" t="s">
        <v>30</v>
      </c>
      <c r="C22" s="21" t="s">
        <v>47</v>
      </c>
      <c r="D22" s="21" t="s">
        <v>49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4" t="s">
        <v>48</v>
      </c>
      <c r="U22" s="10">
        <v>327</v>
      </c>
      <c r="V22" s="10">
        <v>0</v>
      </c>
      <c r="W22" s="10">
        <v>327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9">
        <v>327</v>
      </c>
      <c r="AF22" s="19">
        <v>0</v>
      </c>
      <c r="AG22" s="19">
        <v>327</v>
      </c>
      <c r="AH22" s="19">
        <v>0</v>
      </c>
      <c r="AI22" s="19">
        <v>0</v>
      </c>
      <c r="AJ22" s="19">
        <v>340.2</v>
      </c>
      <c r="AK22" s="19">
        <v>0</v>
      </c>
      <c r="AL22" s="19">
        <v>340.2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340.2</v>
      </c>
      <c r="AU22" s="19">
        <v>0</v>
      </c>
      <c r="AV22" s="19">
        <v>340.2</v>
      </c>
      <c r="AW22" s="19">
        <v>0</v>
      </c>
      <c r="AX22" s="19">
        <v>0</v>
      </c>
      <c r="AY22" s="19">
        <v>340.2</v>
      </c>
      <c r="AZ22" s="19">
        <v>0</v>
      </c>
      <c r="BA22" s="19">
        <v>340.2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340.2</v>
      </c>
      <c r="BJ22" s="10">
        <v>0</v>
      </c>
      <c r="BK22" s="10">
        <v>340.2</v>
      </c>
      <c r="BL22" s="10">
        <v>0</v>
      </c>
      <c r="BM22" s="10">
        <v>0</v>
      </c>
      <c r="BN22" s="9"/>
    </row>
    <row r="23" spans="1:66" ht="102.75" customHeight="1" x14ac:dyDescent="0.25">
      <c r="A23" s="9" t="s">
        <v>36</v>
      </c>
      <c r="B23" s="21" t="s">
        <v>30</v>
      </c>
      <c r="C23" s="21" t="s">
        <v>47</v>
      </c>
      <c r="D23" s="21" t="s">
        <v>49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 t="s">
        <v>37</v>
      </c>
      <c r="T23" s="24" t="s">
        <v>36</v>
      </c>
      <c r="U23" s="10">
        <v>297</v>
      </c>
      <c r="V23" s="10">
        <v>0</v>
      </c>
      <c r="W23" s="10">
        <v>297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9">
        <v>297</v>
      </c>
      <c r="AF23" s="19">
        <v>0</v>
      </c>
      <c r="AG23" s="19">
        <v>297</v>
      </c>
      <c r="AH23" s="19">
        <v>0</v>
      </c>
      <c r="AI23" s="19">
        <v>0</v>
      </c>
      <c r="AJ23" s="19">
        <v>310.2</v>
      </c>
      <c r="AK23" s="19">
        <v>0</v>
      </c>
      <c r="AL23" s="19">
        <v>310.2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310.2</v>
      </c>
      <c r="AU23" s="19">
        <v>0</v>
      </c>
      <c r="AV23" s="19">
        <v>310.2</v>
      </c>
      <c r="AW23" s="19">
        <v>0</v>
      </c>
      <c r="AX23" s="19">
        <v>0</v>
      </c>
      <c r="AY23" s="19">
        <v>310.2</v>
      </c>
      <c r="AZ23" s="19">
        <v>0</v>
      </c>
      <c r="BA23" s="19">
        <v>310.2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310.2</v>
      </c>
      <c r="BJ23" s="10">
        <v>0</v>
      </c>
      <c r="BK23" s="10">
        <v>310.2</v>
      </c>
      <c r="BL23" s="10">
        <v>0</v>
      </c>
      <c r="BM23" s="10">
        <v>0</v>
      </c>
      <c r="BN23" s="9"/>
    </row>
    <row r="24" spans="1:66" ht="58.5" customHeight="1" x14ac:dyDescent="0.25">
      <c r="A24" s="9" t="s">
        <v>44</v>
      </c>
      <c r="B24" s="21" t="s">
        <v>30</v>
      </c>
      <c r="C24" s="21" t="s">
        <v>47</v>
      </c>
      <c r="D24" s="21" t="s">
        <v>49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 t="s">
        <v>45</v>
      </c>
      <c r="T24" s="24" t="s">
        <v>44</v>
      </c>
      <c r="U24" s="10">
        <v>30</v>
      </c>
      <c r="V24" s="10">
        <v>0</v>
      </c>
      <c r="W24" s="10">
        <v>30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9">
        <v>30</v>
      </c>
      <c r="AF24" s="19">
        <v>0</v>
      </c>
      <c r="AG24" s="19">
        <v>30</v>
      </c>
      <c r="AH24" s="19">
        <v>0</v>
      </c>
      <c r="AI24" s="19">
        <v>0</v>
      </c>
      <c r="AJ24" s="19">
        <v>30</v>
      </c>
      <c r="AK24" s="19">
        <v>0</v>
      </c>
      <c r="AL24" s="19">
        <v>30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30</v>
      </c>
      <c r="AU24" s="19">
        <v>0</v>
      </c>
      <c r="AV24" s="19">
        <v>30</v>
      </c>
      <c r="AW24" s="19">
        <v>0</v>
      </c>
      <c r="AX24" s="19">
        <v>0</v>
      </c>
      <c r="AY24" s="19">
        <v>30</v>
      </c>
      <c r="AZ24" s="19">
        <v>0</v>
      </c>
      <c r="BA24" s="19">
        <v>30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30</v>
      </c>
      <c r="BJ24" s="10">
        <v>0</v>
      </c>
      <c r="BK24" s="10">
        <v>30</v>
      </c>
      <c r="BL24" s="10">
        <v>0</v>
      </c>
      <c r="BM24" s="10">
        <v>0</v>
      </c>
      <c r="BN24" s="9"/>
    </row>
    <row r="25" spans="1:66" ht="48.75" customHeight="1" x14ac:dyDescent="0.25">
      <c r="A25" s="9" t="s">
        <v>50</v>
      </c>
      <c r="B25" s="21" t="s">
        <v>30</v>
      </c>
      <c r="C25" s="21" t="s">
        <v>47</v>
      </c>
      <c r="D25" s="21" t="s">
        <v>51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4" t="s">
        <v>50</v>
      </c>
      <c r="U25" s="10">
        <v>15.4</v>
      </c>
      <c r="V25" s="10">
        <v>0</v>
      </c>
      <c r="W25" s="10">
        <v>15.4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9">
        <v>15.4</v>
      </c>
      <c r="AF25" s="19">
        <v>0</v>
      </c>
      <c r="AG25" s="19">
        <v>15.4</v>
      </c>
      <c r="AH25" s="19">
        <v>0</v>
      </c>
      <c r="AI25" s="19">
        <v>0</v>
      </c>
      <c r="AJ25" s="19">
        <v>15.4</v>
      </c>
      <c r="AK25" s="19">
        <v>0</v>
      </c>
      <c r="AL25" s="19">
        <v>15.4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15.4</v>
      </c>
      <c r="AU25" s="19">
        <v>0</v>
      </c>
      <c r="AV25" s="19">
        <v>15.4</v>
      </c>
      <c r="AW25" s="19">
        <v>0</v>
      </c>
      <c r="AX25" s="19">
        <v>0</v>
      </c>
      <c r="AY25" s="19">
        <v>15.4</v>
      </c>
      <c r="AZ25" s="19">
        <v>0</v>
      </c>
      <c r="BA25" s="19">
        <v>15.4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15.4</v>
      </c>
      <c r="BJ25" s="10">
        <v>0</v>
      </c>
      <c r="BK25" s="10">
        <v>15.4</v>
      </c>
      <c r="BL25" s="10">
        <v>0</v>
      </c>
      <c r="BM25" s="10">
        <v>0</v>
      </c>
      <c r="BN25" s="9"/>
    </row>
    <row r="26" spans="1:66" ht="57.75" customHeight="1" x14ac:dyDescent="0.25">
      <c r="A26" s="9" t="s">
        <v>44</v>
      </c>
      <c r="B26" s="21" t="s">
        <v>30</v>
      </c>
      <c r="C26" s="21" t="s">
        <v>47</v>
      </c>
      <c r="D26" s="21" t="s">
        <v>51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45</v>
      </c>
      <c r="T26" s="24" t="s">
        <v>44</v>
      </c>
      <c r="U26" s="10">
        <v>15.4</v>
      </c>
      <c r="V26" s="10">
        <v>0</v>
      </c>
      <c r="W26" s="10">
        <v>15.4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9">
        <v>15.4</v>
      </c>
      <c r="AF26" s="19">
        <v>0</v>
      </c>
      <c r="AG26" s="19">
        <v>15.4</v>
      </c>
      <c r="AH26" s="19">
        <v>0</v>
      </c>
      <c r="AI26" s="19">
        <v>0</v>
      </c>
      <c r="AJ26" s="19">
        <v>15.4</v>
      </c>
      <c r="AK26" s="19">
        <v>0</v>
      </c>
      <c r="AL26" s="19">
        <v>15.4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15.4</v>
      </c>
      <c r="AU26" s="19">
        <v>0</v>
      </c>
      <c r="AV26" s="19">
        <v>15.4</v>
      </c>
      <c r="AW26" s="19">
        <v>0</v>
      </c>
      <c r="AX26" s="19">
        <v>0</v>
      </c>
      <c r="AY26" s="19">
        <v>15.4</v>
      </c>
      <c r="AZ26" s="19">
        <v>0</v>
      </c>
      <c r="BA26" s="19">
        <v>15.4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15.4</v>
      </c>
      <c r="BJ26" s="10">
        <v>0</v>
      </c>
      <c r="BK26" s="10">
        <v>15.4</v>
      </c>
      <c r="BL26" s="10">
        <v>0</v>
      </c>
      <c r="BM26" s="10">
        <v>0</v>
      </c>
      <c r="BN26" s="9"/>
    </row>
    <row r="27" spans="1:66" ht="57.75" customHeight="1" x14ac:dyDescent="0.25">
      <c r="A27" s="9" t="s">
        <v>52</v>
      </c>
      <c r="B27" s="21" t="s">
        <v>30</v>
      </c>
      <c r="C27" s="21" t="s">
        <v>47</v>
      </c>
      <c r="D27" s="21" t="s">
        <v>53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4" t="s">
        <v>52</v>
      </c>
      <c r="U27" s="10">
        <v>52.7</v>
      </c>
      <c r="V27" s="10">
        <v>0</v>
      </c>
      <c r="W27" s="10">
        <v>52.7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9">
        <v>52.7</v>
      </c>
      <c r="AF27" s="19">
        <v>0</v>
      </c>
      <c r="AG27" s="19">
        <v>52.7</v>
      </c>
      <c r="AH27" s="19">
        <v>0</v>
      </c>
      <c r="AI27" s="19">
        <v>0</v>
      </c>
      <c r="AJ27" s="19">
        <v>55</v>
      </c>
      <c r="AK27" s="19">
        <v>0</v>
      </c>
      <c r="AL27" s="19">
        <v>55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55</v>
      </c>
      <c r="AU27" s="19">
        <v>0</v>
      </c>
      <c r="AV27" s="19">
        <v>55</v>
      </c>
      <c r="AW27" s="19">
        <v>0</v>
      </c>
      <c r="AX27" s="19">
        <v>0</v>
      </c>
      <c r="AY27" s="19">
        <v>55</v>
      </c>
      <c r="AZ27" s="19">
        <v>0</v>
      </c>
      <c r="BA27" s="19">
        <v>55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55</v>
      </c>
      <c r="BJ27" s="10">
        <v>0</v>
      </c>
      <c r="BK27" s="10">
        <v>55</v>
      </c>
      <c r="BL27" s="10">
        <v>0</v>
      </c>
      <c r="BM27" s="10">
        <v>0</v>
      </c>
      <c r="BN27" s="9"/>
    </row>
    <row r="28" spans="1:66" ht="78.75" customHeight="1" x14ac:dyDescent="0.25">
      <c r="A28" s="9" t="s">
        <v>36</v>
      </c>
      <c r="B28" s="21" t="s">
        <v>30</v>
      </c>
      <c r="C28" s="21" t="s">
        <v>47</v>
      </c>
      <c r="D28" s="21" t="s">
        <v>53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37</v>
      </c>
      <c r="T28" s="24" t="s">
        <v>36</v>
      </c>
      <c r="U28" s="10">
        <v>52.7</v>
      </c>
      <c r="V28" s="10">
        <v>0</v>
      </c>
      <c r="W28" s="10">
        <v>52.7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9">
        <v>52.7</v>
      </c>
      <c r="AF28" s="19">
        <v>0</v>
      </c>
      <c r="AG28" s="19">
        <v>52.7</v>
      </c>
      <c r="AH28" s="19">
        <v>0</v>
      </c>
      <c r="AI28" s="19">
        <v>0</v>
      </c>
      <c r="AJ28" s="19">
        <v>55</v>
      </c>
      <c r="AK28" s="19">
        <v>0</v>
      </c>
      <c r="AL28" s="19">
        <v>55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55</v>
      </c>
      <c r="AU28" s="19">
        <v>0</v>
      </c>
      <c r="AV28" s="19">
        <v>55</v>
      </c>
      <c r="AW28" s="19">
        <v>0</v>
      </c>
      <c r="AX28" s="19">
        <v>0</v>
      </c>
      <c r="AY28" s="19">
        <v>55</v>
      </c>
      <c r="AZ28" s="19">
        <v>0</v>
      </c>
      <c r="BA28" s="19">
        <v>55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55</v>
      </c>
      <c r="BJ28" s="10">
        <v>0</v>
      </c>
      <c r="BK28" s="10">
        <v>55</v>
      </c>
      <c r="BL28" s="10">
        <v>0</v>
      </c>
      <c r="BM28" s="10">
        <v>0</v>
      </c>
      <c r="BN28" s="9"/>
    </row>
    <row r="29" spans="1:66" ht="59.25" customHeight="1" x14ac:dyDescent="0.25">
      <c r="A29" s="9" t="s">
        <v>54</v>
      </c>
      <c r="B29" s="21" t="s">
        <v>30</v>
      </c>
      <c r="C29" s="21" t="s">
        <v>47</v>
      </c>
      <c r="D29" s="21" t="s">
        <v>55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4" t="s">
        <v>54</v>
      </c>
      <c r="U29" s="10">
        <v>907</v>
      </c>
      <c r="V29" s="10">
        <v>0</v>
      </c>
      <c r="W29" s="10">
        <v>907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9">
        <v>907</v>
      </c>
      <c r="AF29" s="19">
        <v>0</v>
      </c>
      <c r="AG29" s="19">
        <v>907</v>
      </c>
      <c r="AH29" s="19">
        <v>0</v>
      </c>
      <c r="AI29" s="19">
        <v>0</v>
      </c>
      <c r="AJ29" s="19">
        <v>943.9</v>
      </c>
      <c r="AK29" s="19">
        <v>0</v>
      </c>
      <c r="AL29" s="19">
        <v>943.9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943.9</v>
      </c>
      <c r="AU29" s="19">
        <v>0</v>
      </c>
      <c r="AV29" s="19">
        <v>943.9</v>
      </c>
      <c r="AW29" s="19">
        <v>0</v>
      </c>
      <c r="AX29" s="19">
        <v>0</v>
      </c>
      <c r="AY29" s="19">
        <v>943.9</v>
      </c>
      <c r="AZ29" s="19">
        <v>0</v>
      </c>
      <c r="BA29" s="19">
        <v>943.9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943.9</v>
      </c>
      <c r="BJ29" s="10">
        <v>0</v>
      </c>
      <c r="BK29" s="10">
        <v>943.9</v>
      </c>
      <c r="BL29" s="10">
        <v>0</v>
      </c>
      <c r="BM29" s="10">
        <v>0</v>
      </c>
      <c r="BN29" s="9"/>
    </row>
    <row r="30" spans="1:66" ht="80.25" customHeight="1" x14ac:dyDescent="0.25">
      <c r="A30" s="9" t="s">
        <v>36</v>
      </c>
      <c r="B30" s="21" t="s">
        <v>30</v>
      </c>
      <c r="C30" s="21" t="s">
        <v>47</v>
      </c>
      <c r="D30" s="21" t="s">
        <v>55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37</v>
      </c>
      <c r="T30" s="24" t="s">
        <v>36</v>
      </c>
      <c r="U30" s="10">
        <v>901</v>
      </c>
      <c r="V30" s="10">
        <v>0</v>
      </c>
      <c r="W30" s="10">
        <v>901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9">
        <v>901</v>
      </c>
      <c r="AF30" s="19">
        <v>0</v>
      </c>
      <c r="AG30" s="19">
        <v>901</v>
      </c>
      <c r="AH30" s="19">
        <v>0</v>
      </c>
      <c r="AI30" s="19">
        <v>0</v>
      </c>
      <c r="AJ30" s="19">
        <v>937.9</v>
      </c>
      <c r="AK30" s="19">
        <v>0</v>
      </c>
      <c r="AL30" s="19">
        <v>937.9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937.9</v>
      </c>
      <c r="AU30" s="19">
        <v>0</v>
      </c>
      <c r="AV30" s="19">
        <v>937.9</v>
      </c>
      <c r="AW30" s="19">
        <v>0</v>
      </c>
      <c r="AX30" s="19">
        <v>0</v>
      </c>
      <c r="AY30" s="19">
        <v>937.9</v>
      </c>
      <c r="AZ30" s="19">
        <v>0</v>
      </c>
      <c r="BA30" s="19">
        <v>937.9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937.9</v>
      </c>
      <c r="BJ30" s="10">
        <v>0</v>
      </c>
      <c r="BK30" s="10">
        <v>937.9</v>
      </c>
      <c r="BL30" s="10">
        <v>0</v>
      </c>
      <c r="BM30" s="10">
        <v>0</v>
      </c>
      <c r="BN30" s="9"/>
    </row>
    <row r="31" spans="1:66" ht="40.5" customHeight="1" x14ac:dyDescent="0.25">
      <c r="A31" s="9" t="s">
        <v>44</v>
      </c>
      <c r="B31" s="21" t="s">
        <v>30</v>
      </c>
      <c r="C31" s="21" t="s">
        <v>47</v>
      </c>
      <c r="D31" s="21" t="s">
        <v>55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45</v>
      </c>
      <c r="T31" s="24" t="s">
        <v>44</v>
      </c>
      <c r="U31" s="10">
        <v>6</v>
      </c>
      <c r="V31" s="10">
        <v>0</v>
      </c>
      <c r="W31" s="10">
        <v>6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9">
        <v>6</v>
      </c>
      <c r="AF31" s="19">
        <v>0</v>
      </c>
      <c r="AG31" s="19">
        <v>6</v>
      </c>
      <c r="AH31" s="19">
        <v>0</v>
      </c>
      <c r="AI31" s="19">
        <v>0</v>
      </c>
      <c r="AJ31" s="19">
        <v>6</v>
      </c>
      <c r="AK31" s="19">
        <v>0</v>
      </c>
      <c r="AL31" s="19">
        <v>6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6</v>
      </c>
      <c r="AU31" s="19">
        <v>0</v>
      </c>
      <c r="AV31" s="19">
        <v>6</v>
      </c>
      <c r="AW31" s="19">
        <v>0</v>
      </c>
      <c r="AX31" s="19">
        <v>0</v>
      </c>
      <c r="AY31" s="19">
        <v>6</v>
      </c>
      <c r="AZ31" s="19">
        <v>0</v>
      </c>
      <c r="BA31" s="19">
        <v>6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6</v>
      </c>
      <c r="BJ31" s="10">
        <v>0</v>
      </c>
      <c r="BK31" s="10">
        <v>6</v>
      </c>
      <c r="BL31" s="10">
        <v>0</v>
      </c>
      <c r="BM31" s="10">
        <v>0</v>
      </c>
      <c r="BN31" s="9"/>
    </row>
    <row r="32" spans="1:66" ht="96" customHeight="1" x14ac:dyDescent="0.25">
      <c r="A32" s="9" t="s">
        <v>56</v>
      </c>
      <c r="B32" s="21" t="s">
        <v>30</v>
      </c>
      <c r="C32" s="21" t="s">
        <v>47</v>
      </c>
      <c r="D32" s="21" t="s">
        <v>57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4" t="s">
        <v>56</v>
      </c>
      <c r="U32" s="10">
        <v>33.049999999999997</v>
      </c>
      <c r="V32" s="10">
        <v>0</v>
      </c>
      <c r="W32" s="10">
        <v>33.049999999999997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9">
        <v>33.049999999999997</v>
      </c>
      <c r="AF32" s="19">
        <v>0</v>
      </c>
      <c r="AG32" s="19">
        <v>33.049999999999997</v>
      </c>
      <c r="AH32" s="19">
        <v>0</v>
      </c>
      <c r="AI32" s="19">
        <v>0</v>
      </c>
      <c r="AJ32" s="19">
        <v>34.450000000000003</v>
      </c>
      <c r="AK32" s="19">
        <v>0</v>
      </c>
      <c r="AL32" s="19">
        <v>34.450000000000003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34.450000000000003</v>
      </c>
      <c r="AU32" s="19">
        <v>0</v>
      </c>
      <c r="AV32" s="19">
        <v>34.450000000000003</v>
      </c>
      <c r="AW32" s="19">
        <v>0</v>
      </c>
      <c r="AX32" s="19">
        <v>0</v>
      </c>
      <c r="AY32" s="19">
        <v>34.450000000000003</v>
      </c>
      <c r="AZ32" s="19">
        <v>0</v>
      </c>
      <c r="BA32" s="19">
        <v>34.450000000000003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34.450000000000003</v>
      </c>
      <c r="BJ32" s="10">
        <v>0</v>
      </c>
      <c r="BK32" s="10">
        <v>34.450000000000003</v>
      </c>
      <c r="BL32" s="10">
        <v>0</v>
      </c>
      <c r="BM32" s="10">
        <v>0</v>
      </c>
      <c r="BN32" s="9"/>
    </row>
    <row r="33" spans="1:66" ht="98.25" customHeight="1" x14ac:dyDescent="0.25">
      <c r="A33" s="9" t="s">
        <v>36</v>
      </c>
      <c r="B33" s="21" t="s">
        <v>30</v>
      </c>
      <c r="C33" s="21" t="s">
        <v>47</v>
      </c>
      <c r="D33" s="21" t="s">
        <v>57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37</v>
      </c>
      <c r="T33" s="24" t="s">
        <v>36</v>
      </c>
      <c r="U33" s="10">
        <v>33.049999999999997</v>
      </c>
      <c r="V33" s="10">
        <v>0</v>
      </c>
      <c r="W33" s="10">
        <v>33.049999999999997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9">
        <v>33.049999999999997</v>
      </c>
      <c r="AF33" s="19">
        <v>0</v>
      </c>
      <c r="AG33" s="19">
        <v>33.049999999999997</v>
      </c>
      <c r="AH33" s="19">
        <v>0</v>
      </c>
      <c r="AI33" s="19">
        <v>0</v>
      </c>
      <c r="AJ33" s="19">
        <v>34.450000000000003</v>
      </c>
      <c r="AK33" s="19">
        <v>0</v>
      </c>
      <c r="AL33" s="19">
        <v>34.450000000000003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34.450000000000003</v>
      </c>
      <c r="AU33" s="19">
        <v>0</v>
      </c>
      <c r="AV33" s="19">
        <v>34.450000000000003</v>
      </c>
      <c r="AW33" s="19">
        <v>0</v>
      </c>
      <c r="AX33" s="19">
        <v>0</v>
      </c>
      <c r="AY33" s="19">
        <v>34.450000000000003</v>
      </c>
      <c r="AZ33" s="19">
        <v>0</v>
      </c>
      <c r="BA33" s="19">
        <v>34.450000000000003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34.450000000000003</v>
      </c>
      <c r="BJ33" s="10">
        <v>0</v>
      </c>
      <c r="BK33" s="10">
        <v>34.450000000000003</v>
      </c>
      <c r="BL33" s="10">
        <v>0</v>
      </c>
      <c r="BM33" s="10">
        <v>0</v>
      </c>
      <c r="BN33" s="9"/>
    </row>
    <row r="34" spans="1:66" ht="48.75" customHeight="1" x14ac:dyDescent="0.25">
      <c r="A34" s="9" t="s">
        <v>42</v>
      </c>
      <c r="B34" s="21" t="s">
        <v>30</v>
      </c>
      <c r="C34" s="21" t="s">
        <v>47</v>
      </c>
      <c r="D34" s="21" t="s">
        <v>43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4" t="s">
        <v>42</v>
      </c>
      <c r="U34" s="10">
        <v>26753.932000000001</v>
      </c>
      <c r="V34" s="10">
        <v>0</v>
      </c>
      <c r="W34" s="10">
        <v>0</v>
      </c>
      <c r="X34" s="10">
        <v>26753.932000000001</v>
      </c>
      <c r="Y34" s="10">
        <v>0</v>
      </c>
      <c r="Z34" s="10">
        <v>-183.65288000000001</v>
      </c>
      <c r="AA34" s="10">
        <v>0</v>
      </c>
      <c r="AB34" s="10">
        <v>0</v>
      </c>
      <c r="AC34" s="10">
        <v>-183.65288000000001</v>
      </c>
      <c r="AD34" s="10">
        <v>0</v>
      </c>
      <c r="AE34" s="19">
        <v>26570.279119999999</v>
      </c>
      <c r="AF34" s="19">
        <v>0</v>
      </c>
      <c r="AG34" s="19">
        <v>0</v>
      </c>
      <c r="AH34" s="19">
        <v>26570.279119999999</v>
      </c>
      <c r="AI34" s="19">
        <v>0</v>
      </c>
      <c r="AJ34" s="19">
        <v>26759.777999999998</v>
      </c>
      <c r="AK34" s="19">
        <v>0</v>
      </c>
      <c r="AL34" s="19">
        <v>0</v>
      </c>
      <c r="AM34" s="19">
        <v>26759.777999999998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26759.777999999998</v>
      </c>
      <c r="AU34" s="19">
        <v>0</v>
      </c>
      <c r="AV34" s="19">
        <v>0</v>
      </c>
      <c r="AW34" s="19">
        <v>26759.777999999998</v>
      </c>
      <c r="AX34" s="19">
        <v>0</v>
      </c>
      <c r="AY34" s="19">
        <v>26759.777999999998</v>
      </c>
      <c r="AZ34" s="19">
        <v>0</v>
      </c>
      <c r="BA34" s="19">
        <v>0</v>
      </c>
      <c r="BB34" s="19">
        <v>26759.777999999998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26759.777999999998</v>
      </c>
      <c r="BJ34" s="10">
        <v>0</v>
      </c>
      <c r="BK34" s="10">
        <v>0</v>
      </c>
      <c r="BL34" s="10">
        <v>26759.777999999998</v>
      </c>
      <c r="BM34" s="10">
        <v>0</v>
      </c>
      <c r="BN34" s="9"/>
    </row>
    <row r="35" spans="1:66" ht="96" customHeight="1" x14ac:dyDescent="0.25">
      <c r="A35" s="9" t="s">
        <v>36</v>
      </c>
      <c r="B35" s="21" t="s">
        <v>30</v>
      </c>
      <c r="C35" s="21" t="s">
        <v>47</v>
      </c>
      <c r="D35" s="21" t="s">
        <v>43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 t="s">
        <v>37</v>
      </c>
      <c r="T35" s="24" t="s">
        <v>36</v>
      </c>
      <c r="U35" s="10">
        <v>21836.002</v>
      </c>
      <c r="V35" s="10">
        <v>0</v>
      </c>
      <c r="W35" s="10">
        <v>0</v>
      </c>
      <c r="X35" s="10">
        <v>21836.002</v>
      </c>
      <c r="Y35" s="10">
        <v>0</v>
      </c>
      <c r="Z35" s="10">
        <v>-289.91469000000001</v>
      </c>
      <c r="AA35" s="10">
        <v>0</v>
      </c>
      <c r="AB35" s="10">
        <v>0</v>
      </c>
      <c r="AC35" s="10">
        <v>-289.91469000000001</v>
      </c>
      <c r="AD35" s="10">
        <v>0</v>
      </c>
      <c r="AE35" s="19">
        <v>21546.087309999999</v>
      </c>
      <c r="AF35" s="19">
        <v>0</v>
      </c>
      <c r="AG35" s="19">
        <v>0</v>
      </c>
      <c r="AH35" s="19">
        <v>21546.087309999999</v>
      </c>
      <c r="AI35" s="19">
        <v>0</v>
      </c>
      <c r="AJ35" s="19">
        <v>21841.848000000002</v>
      </c>
      <c r="AK35" s="19">
        <v>0</v>
      </c>
      <c r="AL35" s="19">
        <v>0</v>
      </c>
      <c r="AM35" s="19">
        <v>21841.848000000002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21841.848000000002</v>
      </c>
      <c r="AU35" s="19">
        <v>0</v>
      </c>
      <c r="AV35" s="19">
        <v>0</v>
      </c>
      <c r="AW35" s="19">
        <v>21841.848000000002</v>
      </c>
      <c r="AX35" s="19">
        <v>0</v>
      </c>
      <c r="AY35" s="19">
        <v>21841.848000000002</v>
      </c>
      <c r="AZ35" s="19">
        <v>0</v>
      </c>
      <c r="BA35" s="19">
        <v>0</v>
      </c>
      <c r="BB35" s="19">
        <v>21841.848000000002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21841.848000000002</v>
      </c>
      <c r="BJ35" s="10">
        <v>0</v>
      </c>
      <c r="BK35" s="10">
        <v>0</v>
      </c>
      <c r="BL35" s="10">
        <v>21841.848000000002</v>
      </c>
      <c r="BM35" s="10">
        <v>0</v>
      </c>
      <c r="BN35" s="9"/>
    </row>
    <row r="36" spans="1:66" ht="65.25" customHeight="1" x14ac:dyDescent="0.25">
      <c r="A36" s="9" t="s">
        <v>44</v>
      </c>
      <c r="B36" s="21" t="s">
        <v>30</v>
      </c>
      <c r="C36" s="21" t="s">
        <v>47</v>
      </c>
      <c r="D36" s="21" t="s">
        <v>43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 t="s">
        <v>45</v>
      </c>
      <c r="T36" s="24" t="s">
        <v>44</v>
      </c>
      <c r="U36" s="10">
        <v>4709.9120000000003</v>
      </c>
      <c r="V36" s="10">
        <v>0</v>
      </c>
      <c r="W36" s="10">
        <v>0</v>
      </c>
      <c r="X36" s="10">
        <v>4709.9120000000003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9">
        <v>4709.9120000000003</v>
      </c>
      <c r="AF36" s="19">
        <v>0</v>
      </c>
      <c r="AG36" s="19">
        <v>0</v>
      </c>
      <c r="AH36" s="19">
        <v>4709.9120000000003</v>
      </c>
      <c r="AI36" s="19">
        <v>0</v>
      </c>
      <c r="AJ36" s="19">
        <v>4709.9120000000003</v>
      </c>
      <c r="AK36" s="19">
        <v>0</v>
      </c>
      <c r="AL36" s="19">
        <v>0</v>
      </c>
      <c r="AM36" s="19">
        <v>4709.9120000000003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4709.9120000000003</v>
      </c>
      <c r="AU36" s="19">
        <v>0</v>
      </c>
      <c r="AV36" s="19">
        <v>0</v>
      </c>
      <c r="AW36" s="19">
        <v>4709.9120000000003</v>
      </c>
      <c r="AX36" s="19">
        <v>0</v>
      </c>
      <c r="AY36" s="19">
        <v>4709.9120000000003</v>
      </c>
      <c r="AZ36" s="19">
        <v>0</v>
      </c>
      <c r="BA36" s="19">
        <v>0</v>
      </c>
      <c r="BB36" s="19">
        <v>4709.9120000000003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4709.9120000000003</v>
      </c>
      <c r="BJ36" s="10">
        <v>0</v>
      </c>
      <c r="BK36" s="10">
        <v>0</v>
      </c>
      <c r="BL36" s="10">
        <v>4709.9120000000003</v>
      </c>
      <c r="BM36" s="10">
        <v>0</v>
      </c>
      <c r="BN36" s="9"/>
    </row>
    <row r="37" spans="1:66" ht="30.75" customHeight="1" x14ac:dyDescent="0.25">
      <c r="A37" s="9" t="s">
        <v>58</v>
      </c>
      <c r="B37" s="21" t="s">
        <v>30</v>
      </c>
      <c r="C37" s="21" t="s">
        <v>47</v>
      </c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 t="s">
        <v>59</v>
      </c>
      <c r="T37" s="24" t="s">
        <v>58</v>
      </c>
      <c r="U37" s="10">
        <v>208.018</v>
      </c>
      <c r="V37" s="10">
        <v>0</v>
      </c>
      <c r="W37" s="10">
        <v>0</v>
      </c>
      <c r="X37" s="10">
        <v>208.018</v>
      </c>
      <c r="Y37" s="10">
        <v>0</v>
      </c>
      <c r="Z37" s="10">
        <v>106.26181</v>
      </c>
      <c r="AA37" s="10">
        <v>0</v>
      </c>
      <c r="AB37" s="10">
        <v>0</v>
      </c>
      <c r="AC37" s="10">
        <v>106.26181</v>
      </c>
      <c r="AD37" s="10">
        <v>0</v>
      </c>
      <c r="AE37" s="19">
        <v>314.27981</v>
      </c>
      <c r="AF37" s="19">
        <v>0</v>
      </c>
      <c r="AG37" s="19">
        <v>0</v>
      </c>
      <c r="AH37" s="19">
        <v>314.27981</v>
      </c>
      <c r="AI37" s="19">
        <v>0</v>
      </c>
      <c r="AJ37" s="19">
        <v>208.018</v>
      </c>
      <c r="AK37" s="19">
        <v>0</v>
      </c>
      <c r="AL37" s="19">
        <v>0</v>
      </c>
      <c r="AM37" s="19">
        <v>208.018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208.018</v>
      </c>
      <c r="AU37" s="19">
        <v>0</v>
      </c>
      <c r="AV37" s="19">
        <v>0</v>
      </c>
      <c r="AW37" s="19">
        <v>208.018</v>
      </c>
      <c r="AX37" s="19">
        <v>0</v>
      </c>
      <c r="AY37" s="19">
        <v>208.018</v>
      </c>
      <c r="AZ37" s="19">
        <v>0</v>
      </c>
      <c r="BA37" s="19">
        <v>0</v>
      </c>
      <c r="BB37" s="19">
        <v>208.018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208.018</v>
      </c>
      <c r="BJ37" s="10">
        <v>0</v>
      </c>
      <c r="BK37" s="10">
        <v>0</v>
      </c>
      <c r="BL37" s="10">
        <v>208.018</v>
      </c>
      <c r="BM37" s="10">
        <v>0</v>
      </c>
      <c r="BN37" s="9"/>
    </row>
    <row r="38" spans="1:66" ht="30.75" customHeight="1" x14ac:dyDescent="0.25">
      <c r="A38" s="9" t="s">
        <v>60</v>
      </c>
      <c r="B38" s="21" t="s">
        <v>30</v>
      </c>
      <c r="C38" s="21" t="s">
        <v>61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4" t="s">
        <v>60</v>
      </c>
      <c r="U38" s="10">
        <v>0.8</v>
      </c>
      <c r="V38" s="10">
        <v>0.8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9">
        <v>0.8</v>
      </c>
      <c r="AF38" s="19">
        <v>0.8</v>
      </c>
      <c r="AG38" s="19">
        <v>0</v>
      </c>
      <c r="AH38" s="19">
        <v>0</v>
      </c>
      <c r="AI38" s="19">
        <v>0</v>
      </c>
      <c r="AJ38" s="19">
        <v>0.9</v>
      </c>
      <c r="AK38" s="19">
        <v>0.9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0.9</v>
      </c>
      <c r="AU38" s="19">
        <v>0.9</v>
      </c>
      <c r="AV38" s="19">
        <v>0</v>
      </c>
      <c r="AW38" s="19">
        <v>0</v>
      </c>
      <c r="AX38" s="19">
        <v>0</v>
      </c>
      <c r="AY38" s="19">
        <v>0.8</v>
      </c>
      <c r="AZ38" s="19">
        <v>0.8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0.8</v>
      </c>
      <c r="BJ38" s="10">
        <v>0.8</v>
      </c>
      <c r="BK38" s="10">
        <v>0</v>
      </c>
      <c r="BL38" s="10">
        <v>0</v>
      </c>
      <c r="BM38" s="10">
        <v>0</v>
      </c>
      <c r="BN38" s="9"/>
    </row>
    <row r="39" spans="1:66" ht="84.95" customHeight="1" x14ac:dyDescent="0.25">
      <c r="A39" s="9" t="s">
        <v>62</v>
      </c>
      <c r="B39" s="21" t="s">
        <v>30</v>
      </c>
      <c r="C39" s="21" t="s">
        <v>61</v>
      </c>
      <c r="D39" s="21" t="s">
        <v>63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4" t="s">
        <v>62</v>
      </c>
      <c r="U39" s="10">
        <v>0.8</v>
      </c>
      <c r="V39" s="10">
        <v>0.8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9">
        <v>0.8</v>
      </c>
      <c r="AF39" s="19">
        <v>0.8</v>
      </c>
      <c r="AG39" s="19">
        <v>0</v>
      </c>
      <c r="AH39" s="19">
        <v>0</v>
      </c>
      <c r="AI39" s="19">
        <v>0</v>
      </c>
      <c r="AJ39" s="19">
        <v>0.9</v>
      </c>
      <c r="AK39" s="19">
        <v>0.9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0.9</v>
      </c>
      <c r="AU39" s="19">
        <v>0.9</v>
      </c>
      <c r="AV39" s="19">
        <v>0</v>
      </c>
      <c r="AW39" s="19">
        <v>0</v>
      </c>
      <c r="AX39" s="19">
        <v>0</v>
      </c>
      <c r="AY39" s="19">
        <v>0.8</v>
      </c>
      <c r="AZ39" s="19">
        <v>0.8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0.8</v>
      </c>
      <c r="BJ39" s="10">
        <v>0.8</v>
      </c>
      <c r="BK39" s="10">
        <v>0</v>
      </c>
      <c r="BL39" s="10">
        <v>0</v>
      </c>
      <c r="BM39" s="10">
        <v>0</v>
      </c>
      <c r="BN39" s="9"/>
    </row>
    <row r="40" spans="1:66" ht="51.75" customHeight="1" x14ac:dyDescent="0.25">
      <c r="A40" s="9" t="s">
        <v>44</v>
      </c>
      <c r="B40" s="21" t="s">
        <v>30</v>
      </c>
      <c r="C40" s="21" t="s">
        <v>61</v>
      </c>
      <c r="D40" s="21" t="s">
        <v>63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 t="s">
        <v>45</v>
      </c>
      <c r="T40" s="24" t="s">
        <v>44</v>
      </c>
      <c r="U40" s="10">
        <v>0.8</v>
      </c>
      <c r="V40" s="10">
        <v>0.8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9">
        <v>0.8</v>
      </c>
      <c r="AF40" s="19">
        <v>0.8</v>
      </c>
      <c r="AG40" s="19">
        <v>0</v>
      </c>
      <c r="AH40" s="19">
        <v>0</v>
      </c>
      <c r="AI40" s="19">
        <v>0</v>
      </c>
      <c r="AJ40" s="19">
        <v>0.9</v>
      </c>
      <c r="AK40" s="19">
        <v>0.9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0.9</v>
      </c>
      <c r="AU40" s="19">
        <v>0.9</v>
      </c>
      <c r="AV40" s="19">
        <v>0</v>
      </c>
      <c r="AW40" s="19">
        <v>0</v>
      </c>
      <c r="AX40" s="19">
        <v>0</v>
      </c>
      <c r="AY40" s="19">
        <v>0.8</v>
      </c>
      <c r="AZ40" s="19">
        <v>0.8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0.8</v>
      </c>
      <c r="BJ40" s="10">
        <v>0.8</v>
      </c>
      <c r="BK40" s="10">
        <v>0</v>
      </c>
      <c r="BL40" s="10">
        <v>0</v>
      </c>
      <c r="BM40" s="10">
        <v>0</v>
      </c>
      <c r="BN40" s="9"/>
    </row>
    <row r="41" spans="1:66" ht="51.75" customHeight="1" x14ac:dyDescent="0.25">
      <c r="A41" s="9" t="s">
        <v>64</v>
      </c>
      <c r="B41" s="21" t="s">
        <v>30</v>
      </c>
      <c r="C41" s="21" t="s">
        <v>65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4" t="s">
        <v>64</v>
      </c>
      <c r="U41" s="10">
        <v>11122.117</v>
      </c>
      <c r="V41" s="10">
        <v>0</v>
      </c>
      <c r="W41" s="10">
        <v>0</v>
      </c>
      <c r="X41" s="10">
        <v>11122.117</v>
      </c>
      <c r="Y41" s="10">
        <v>0</v>
      </c>
      <c r="Z41" s="10">
        <v>-21.3</v>
      </c>
      <c r="AA41" s="10">
        <v>0</v>
      </c>
      <c r="AB41" s="10">
        <v>0</v>
      </c>
      <c r="AC41" s="10">
        <v>-21.3</v>
      </c>
      <c r="AD41" s="10">
        <v>0</v>
      </c>
      <c r="AE41" s="19">
        <v>11100.816999999999</v>
      </c>
      <c r="AF41" s="19">
        <v>0</v>
      </c>
      <c r="AG41" s="19">
        <v>0</v>
      </c>
      <c r="AH41" s="19">
        <v>11100.816999999999</v>
      </c>
      <c r="AI41" s="19">
        <v>0</v>
      </c>
      <c r="AJ41" s="19">
        <v>11191.397999999999</v>
      </c>
      <c r="AK41" s="19">
        <v>0</v>
      </c>
      <c r="AL41" s="19">
        <v>0</v>
      </c>
      <c r="AM41" s="19">
        <v>11191.397999999999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11191.397999999999</v>
      </c>
      <c r="AU41" s="19">
        <v>0</v>
      </c>
      <c r="AV41" s="19">
        <v>0</v>
      </c>
      <c r="AW41" s="19">
        <v>11191.397999999999</v>
      </c>
      <c r="AX41" s="19">
        <v>0</v>
      </c>
      <c r="AY41" s="19">
        <v>11191.397999999999</v>
      </c>
      <c r="AZ41" s="19">
        <v>0</v>
      </c>
      <c r="BA41" s="19">
        <v>0</v>
      </c>
      <c r="BB41" s="19">
        <v>11191.397999999999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11191.397999999999</v>
      </c>
      <c r="BJ41" s="10">
        <v>0</v>
      </c>
      <c r="BK41" s="10">
        <v>0</v>
      </c>
      <c r="BL41" s="10">
        <v>11191.397999999999</v>
      </c>
      <c r="BM41" s="10">
        <v>0</v>
      </c>
      <c r="BN41" s="9"/>
    </row>
    <row r="42" spans="1:66" ht="51.75" customHeight="1" x14ac:dyDescent="0.25">
      <c r="A42" s="9" t="s">
        <v>42</v>
      </c>
      <c r="B42" s="21" t="s">
        <v>30</v>
      </c>
      <c r="C42" s="21" t="s">
        <v>65</v>
      </c>
      <c r="D42" s="21" t="s">
        <v>43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4" t="s">
        <v>42</v>
      </c>
      <c r="U42" s="10">
        <v>10076.915999999999</v>
      </c>
      <c r="V42" s="10">
        <v>0</v>
      </c>
      <c r="W42" s="10">
        <v>0</v>
      </c>
      <c r="X42" s="10">
        <v>10076.915999999999</v>
      </c>
      <c r="Y42" s="10">
        <v>0</v>
      </c>
      <c r="Z42" s="10">
        <v>-21.3</v>
      </c>
      <c r="AA42" s="10">
        <v>0</v>
      </c>
      <c r="AB42" s="10">
        <v>0</v>
      </c>
      <c r="AC42" s="10">
        <v>-21.3</v>
      </c>
      <c r="AD42" s="10">
        <v>0</v>
      </c>
      <c r="AE42" s="19">
        <v>10055.616</v>
      </c>
      <c r="AF42" s="19">
        <v>0</v>
      </c>
      <c r="AG42" s="19">
        <v>0</v>
      </c>
      <c r="AH42" s="19">
        <v>10055.616</v>
      </c>
      <c r="AI42" s="19">
        <v>0</v>
      </c>
      <c r="AJ42" s="19">
        <v>10145.969999999999</v>
      </c>
      <c r="AK42" s="19">
        <v>0</v>
      </c>
      <c r="AL42" s="19">
        <v>0</v>
      </c>
      <c r="AM42" s="19">
        <v>10145.969999999999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10145.969999999999</v>
      </c>
      <c r="AU42" s="19">
        <v>0</v>
      </c>
      <c r="AV42" s="19">
        <v>0</v>
      </c>
      <c r="AW42" s="19">
        <v>10145.969999999999</v>
      </c>
      <c r="AX42" s="19">
        <v>0</v>
      </c>
      <c r="AY42" s="19">
        <v>10145.969999999999</v>
      </c>
      <c r="AZ42" s="19">
        <v>0</v>
      </c>
      <c r="BA42" s="19">
        <v>0</v>
      </c>
      <c r="BB42" s="19">
        <v>10145.969999999999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10145.969999999999</v>
      </c>
      <c r="BJ42" s="10">
        <v>0</v>
      </c>
      <c r="BK42" s="10">
        <v>0</v>
      </c>
      <c r="BL42" s="10">
        <v>10145.969999999999</v>
      </c>
      <c r="BM42" s="10">
        <v>0</v>
      </c>
      <c r="BN42" s="9"/>
    </row>
    <row r="43" spans="1:66" ht="95.25" customHeight="1" x14ac:dyDescent="0.25">
      <c r="A43" s="9" t="s">
        <v>36</v>
      </c>
      <c r="B43" s="21" t="s">
        <v>30</v>
      </c>
      <c r="C43" s="21" t="s">
        <v>65</v>
      </c>
      <c r="D43" s="21" t="s">
        <v>43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 t="s">
        <v>37</v>
      </c>
      <c r="T43" s="24" t="s">
        <v>36</v>
      </c>
      <c r="U43" s="10">
        <v>9550.6730000000007</v>
      </c>
      <c r="V43" s="10">
        <v>0</v>
      </c>
      <c r="W43" s="10">
        <v>0</v>
      </c>
      <c r="X43" s="10">
        <v>9550.6730000000007</v>
      </c>
      <c r="Y43" s="10">
        <v>0</v>
      </c>
      <c r="Z43" s="10">
        <v>-81.3</v>
      </c>
      <c r="AA43" s="10">
        <v>0</v>
      </c>
      <c r="AB43" s="10">
        <v>0</v>
      </c>
      <c r="AC43" s="10">
        <v>-81.3</v>
      </c>
      <c r="AD43" s="10">
        <v>0</v>
      </c>
      <c r="AE43" s="19">
        <v>9469.3729999999996</v>
      </c>
      <c r="AF43" s="19">
        <v>0</v>
      </c>
      <c r="AG43" s="19">
        <v>0</v>
      </c>
      <c r="AH43" s="19">
        <v>9469.3729999999996</v>
      </c>
      <c r="AI43" s="19">
        <v>0</v>
      </c>
      <c r="AJ43" s="19">
        <v>9561.7270000000008</v>
      </c>
      <c r="AK43" s="19">
        <v>0</v>
      </c>
      <c r="AL43" s="19">
        <v>0</v>
      </c>
      <c r="AM43" s="19">
        <v>9561.7270000000008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9561.7270000000008</v>
      </c>
      <c r="AU43" s="19">
        <v>0</v>
      </c>
      <c r="AV43" s="19">
        <v>0</v>
      </c>
      <c r="AW43" s="19">
        <v>9561.7270000000008</v>
      </c>
      <c r="AX43" s="19">
        <v>0</v>
      </c>
      <c r="AY43" s="19">
        <v>9561.7270000000008</v>
      </c>
      <c r="AZ43" s="19">
        <v>0</v>
      </c>
      <c r="BA43" s="19">
        <v>0</v>
      </c>
      <c r="BB43" s="19">
        <v>9561.7270000000008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9561.7270000000008</v>
      </c>
      <c r="BJ43" s="10">
        <v>0</v>
      </c>
      <c r="BK43" s="10">
        <v>0</v>
      </c>
      <c r="BL43" s="10">
        <v>9561.7270000000008</v>
      </c>
      <c r="BM43" s="10">
        <v>0</v>
      </c>
      <c r="BN43" s="9"/>
    </row>
    <row r="44" spans="1:66" ht="64.5" customHeight="1" x14ac:dyDescent="0.25">
      <c r="A44" s="9" t="s">
        <v>44</v>
      </c>
      <c r="B44" s="21" t="s">
        <v>30</v>
      </c>
      <c r="C44" s="21" t="s">
        <v>65</v>
      </c>
      <c r="D44" s="21" t="s">
        <v>43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 t="s">
        <v>45</v>
      </c>
      <c r="T44" s="24" t="s">
        <v>44</v>
      </c>
      <c r="U44" s="10">
        <v>526.24300000000005</v>
      </c>
      <c r="V44" s="10">
        <v>0</v>
      </c>
      <c r="W44" s="10">
        <v>0</v>
      </c>
      <c r="X44" s="10">
        <v>526.24300000000005</v>
      </c>
      <c r="Y44" s="10">
        <v>0</v>
      </c>
      <c r="Z44" s="10">
        <v>60</v>
      </c>
      <c r="AA44" s="10">
        <v>0</v>
      </c>
      <c r="AB44" s="10">
        <v>0</v>
      </c>
      <c r="AC44" s="10">
        <v>60</v>
      </c>
      <c r="AD44" s="10">
        <v>0</v>
      </c>
      <c r="AE44" s="19">
        <v>586.24300000000005</v>
      </c>
      <c r="AF44" s="19">
        <v>0</v>
      </c>
      <c r="AG44" s="19">
        <v>0</v>
      </c>
      <c r="AH44" s="19">
        <v>586.24300000000005</v>
      </c>
      <c r="AI44" s="19">
        <v>0</v>
      </c>
      <c r="AJ44" s="19">
        <v>584.24300000000005</v>
      </c>
      <c r="AK44" s="19">
        <v>0</v>
      </c>
      <c r="AL44" s="19">
        <v>0</v>
      </c>
      <c r="AM44" s="19">
        <v>584.24300000000005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584.24300000000005</v>
      </c>
      <c r="AU44" s="19">
        <v>0</v>
      </c>
      <c r="AV44" s="19">
        <v>0</v>
      </c>
      <c r="AW44" s="19">
        <v>584.24300000000005</v>
      </c>
      <c r="AX44" s="19">
        <v>0</v>
      </c>
      <c r="AY44" s="19">
        <v>584.24300000000005</v>
      </c>
      <c r="AZ44" s="19">
        <v>0</v>
      </c>
      <c r="BA44" s="19">
        <v>0</v>
      </c>
      <c r="BB44" s="19">
        <v>584.24300000000005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584.24300000000005</v>
      </c>
      <c r="BJ44" s="10">
        <v>0</v>
      </c>
      <c r="BK44" s="10">
        <v>0</v>
      </c>
      <c r="BL44" s="10">
        <v>584.24300000000005</v>
      </c>
      <c r="BM44" s="10">
        <v>0</v>
      </c>
      <c r="BN44" s="9"/>
    </row>
    <row r="45" spans="1:66" ht="40.5" customHeight="1" x14ac:dyDescent="0.25">
      <c r="A45" s="9" t="s">
        <v>66</v>
      </c>
      <c r="B45" s="21" t="s">
        <v>30</v>
      </c>
      <c r="C45" s="21" t="s">
        <v>65</v>
      </c>
      <c r="D45" s="21" t="s">
        <v>67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4" t="s">
        <v>66</v>
      </c>
      <c r="U45" s="10">
        <v>1045.201</v>
      </c>
      <c r="V45" s="10">
        <v>0</v>
      </c>
      <c r="W45" s="10">
        <v>0</v>
      </c>
      <c r="X45" s="10">
        <v>1045.201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9">
        <v>1045.201</v>
      </c>
      <c r="AF45" s="19">
        <v>0</v>
      </c>
      <c r="AG45" s="19">
        <v>0</v>
      </c>
      <c r="AH45" s="19">
        <v>1045.201</v>
      </c>
      <c r="AI45" s="19">
        <v>0</v>
      </c>
      <c r="AJ45" s="19">
        <v>1045.4280000000001</v>
      </c>
      <c r="AK45" s="19">
        <v>0</v>
      </c>
      <c r="AL45" s="19">
        <v>0</v>
      </c>
      <c r="AM45" s="19">
        <v>1045.4280000000001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1045.4280000000001</v>
      </c>
      <c r="AU45" s="19">
        <v>0</v>
      </c>
      <c r="AV45" s="19">
        <v>0</v>
      </c>
      <c r="AW45" s="19">
        <v>1045.4280000000001</v>
      </c>
      <c r="AX45" s="19">
        <v>0</v>
      </c>
      <c r="AY45" s="19">
        <v>1045.4280000000001</v>
      </c>
      <c r="AZ45" s="19">
        <v>0</v>
      </c>
      <c r="BA45" s="19">
        <v>0</v>
      </c>
      <c r="BB45" s="19">
        <v>1045.4280000000001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1045.4280000000001</v>
      </c>
      <c r="BJ45" s="10">
        <v>0</v>
      </c>
      <c r="BK45" s="10">
        <v>0</v>
      </c>
      <c r="BL45" s="10">
        <v>1045.4280000000001</v>
      </c>
      <c r="BM45" s="10">
        <v>0</v>
      </c>
      <c r="BN45" s="9"/>
    </row>
    <row r="46" spans="1:66" ht="110.25" customHeight="1" x14ac:dyDescent="0.25">
      <c r="A46" s="9" t="s">
        <v>36</v>
      </c>
      <c r="B46" s="21" t="s">
        <v>30</v>
      </c>
      <c r="C46" s="21" t="s">
        <v>65</v>
      </c>
      <c r="D46" s="21" t="s">
        <v>67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 t="s">
        <v>37</v>
      </c>
      <c r="T46" s="24" t="s">
        <v>36</v>
      </c>
      <c r="U46" s="10">
        <v>1045.201</v>
      </c>
      <c r="V46" s="10">
        <v>0</v>
      </c>
      <c r="W46" s="10">
        <v>0</v>
      </c>
      <c r="X46" s="10">
        <v>1045.201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9">
        <v>1045.201</v>
      </c>
      <c r="AF46" s="19">
        <v>0</v>
      </c>
      <c r="AG46" s="19">
        <v>0</v>
      </c>
      <c r="AH46" s="19">
        <v>1045.201</v>
      </c>
      <c r="AI46" s="19">
        <v>0</v>
      </c>
      <c r="AJ46" s="19">
        <v>1045.4280000000001</v>
      </c>
      <c r="AK46" s="19">
        <v>0</v>
      </c>
      <c r="AL46" s="19">
        <v>0</v>
      </c>
      <c r="AM46" s="19">
        <v>1045.4280000000001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1045.4280000000001</v>
      </c>
      <c r="AU46" s="19">
        <v>0</v>
      </c>
      <c r="AV46" s="19">
        <v>0</v>
      </c>
      <c r="AW46" s="19">
        <v>1045.4280000000001</v>
      </c>
      <c r="AX46" s="19">
        <v>0</v>
      </c>
      <c r="AY46" s="19">
        <v>1045.4280000000001</v>
      </c>
      <c r="AZ46" s="19">
        <v>0</v>
      </c>
      <c r="BA46" s="19">
        <v>0</v>
      </c>
      <c r="BB46" s="19">
        <v>1045.4280000000001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1045.4280000000001</v>
      </c>
      <c r="BJ46" s="10">
        <v>0</v>
      </c>
      <c r="BK46" s="10">
        <v>0</v>
      </c>
      <c r="BL46" s="10">
        <v>1045.4280000000001</v>
      </c>
      <c r="BM46" s="10">
        <v>0</v>
      </c>
      <c r="BN46" s="9"/>
    </row>
    <row r="47" spans="1:66" ht="28.5" customHeight="1" x14ac:dyDescent="0.25">
      <c r="A47" s="9" t="s">
        <v>68</v>
      </c>
      <c r="B47" s="21" t="s">
        <v>30</v>
      </c>
      <c r="C47" s="21" t="s">
        <v>69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4" t="s">
        <v>68</v>
      </c>
      <c r="U47" s="10">
        <v>500</v>
      </c>
      <c r="V47" s="10">
        <v>0</v>
      </c>
      <c r="W47" s="10">
        <v>0</v>
      </c>
      <c r="X47" s="10">
        <v>500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9">
        <v>500</v>
      </c>
      <c r="AF47" s="19">
        <v>0</v>
      </c>
      <c r="AG47" s="19">
        <v>0</v>
      </c>
      <c r="AH47" s="19">
        <v>500</v>
      </c>
      <c r="AI47" s="19">
        <v>0</v>
      </c>
      <c r="AJ47" s="19">
        <v>500</v>
      </c>
      <c r="AK47" s="19">
        <v>0</v>
      </c>
      <c r="AL47" s="19">
        <v>0</v>
      </c>
      <c r="AM47" s="19">
        <v>500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500</v>
      </c>
      <c r="AU47" s="19">
        <v>0</v>
      </c>
      <c r="AV47" s="19">
        <v>0</v>
      </c>
      <c r="AW47" s="19">
        <v>500</v>
      </c>
      <c r="AX47" s="19">
        <v>0</v>
      </c>
      <c r="AY47" s="19">
        <v>500</v>
      </c>
      <c r="AZ47" s="19">
        <v>0</v>
      </c>
      <c r="BA47" s="19">
        <v>0</v>
      </c>
      <c r="BB47" s="19">
        <v>500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500</v>
      </c>
      <c r="BJ47" s="10">
        <v>0</v>
      </c>
      <c r="BK47" s="10">
        <v>0</v>
      </c>
      <c r="BL47" s="10">
        <v>500</v>
      </c>
      <c r="BM47" s="10">
        <v>0</v>
      </c>
      <c r="BN47" s="9"/>
    </row>
    <row r="48" spans="1:66" ht="34.5" customHeight="1" x14ac:dyDescent="0.25">
      <c r="A48" s="9" t="s">
        <v>70</v>
      </c>
      <c r="B48" s="21" t="s">
        <v>30</v>
      </c>
      <c r="C48" s="21" t="s">
        <v>69</v>
      </c>
      <c r="D48" s="21" t="s">
        <v>71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4" t="s">
        <v>70</v>
      </c>
      <c r="U48" s="10">
        <v>500</v>
      </c>
      <c r="V48" s="10">
        <v>0</v>
      </c>
      <c r="W48" s="10">
        <v>0</v>
      </c>
      <c r="X48" s="10">
        <v>500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9">
        <v>500</v>
      </c>
      <c r="AF48" s="19">
        <v>0</v>
      </c>
      <c r="AG48" s="19">
        <v>0</v>
      </c>
      <c r="AH48" s="19">
        <v>500</v>
      </c>
      <c r="AI48" s="19">
        <v>0</v>
      </c>
      <c r="AJ48" s="19">
        <v>500</v>
      </c>
      <c r="AK48" s="19">
        <v>0</v>
      </c>
      <c r="AL48" s="19">
        <v>0</v>
      </c>
      <c r="AM48" s="19">
        <v>500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500</v>
      </c>
      <c r="AU48" s="19">
        <v>0</v>
      </c>
      <c r="AV48" s="19">
        <v>0</v>
      </c>
      <c r="AW48" s="19">
        <v>500</v>
      </c>
      <c r="AX48" s="19">
        <v>0</v>
      </c>
      <c r="AY48" s="19">
        <v>500</v>
      </c>
      <c r="AZ48" s="19">
        <v>0</v>
      </c>
      <c r="BA48" s="19">
        <v>0</v>
      </c>
      <c r="BB48" s="19">
        <v>500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500</v>
      </c>
      <c r="BJ48" s="10">
        <v>0</v>
      </c>
      <c r="BK48" s="10">
        <v>0</v>
      </c>
      <c r="BL48" s="10">
        <v>500</v>
      </c>
      <c r="BM48" s="10">
        <v>0</v>
      </c>
      <c r="BN48" s="9"/>
    </row>
    <row r="49" spans="1:66" ht="32.25" customHeight="1" x14ac:dyDescent="0.25">
      <c r="A49" s="9" t="s">
        <v>58</v>
      </c>
      <c r="B49" s="21" t="s">
        <v>30</v>
      </c>
      <c r="C49" s="21" t="s">
        <v>69</v>
      </c>
      <c r="D49" s="21" t="s">
        <v>71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 t="s">
        <v>59</v>
      </c>
      <c r="T49" s="24" t="s">
        <v>58</v>
      </c>
      <c r="U49" s="10">
        <v>500</v>
      </c>
      <c r="V49" s="10">
        <v>0</v>
      </c>
      <c r="W49" s="10">
        <v>0</v>
      </c>
      <c r="X49" s="10">
        <v>500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9">
        <v>500</v>
      </c>
      <c r="AF49" s="19">
        <v>0</v>
      </c>
      <c r="AG49" s="19">
        <v>0</v>
      </c>
      <c r="AH49" s="19">
        <v>500</v>
      </c>
      <c r="AI49" s="19">
        <v>0</v>
      </c>
      <c r="AJ49" s="19">
        <v>500</v>
      </c>
      <c r="AK49" s="19">
        <v>0</v>
      </c>
      <c r="AL49" s="19">
        <v>0</v>
      </c>
      <c r="AM49" s="19">
        <v>500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500</v>
      </c>
      <c r="AU49" s="19">
        <v>0</v>
      </c>
      <c r="AV49" s="19">
        <v>0</v>
      </c>
      <c r="AW49" s="19">
        <v>500</v>
      </c>
      <c r="AX49" s="19">
        <v>0</v>
      </c>
      <c r="AY49" s="19">
        <v>500</v>
      </c>
      <c r="AZ49" s="19">
        <v>0</v>
      </c>
      <c r="BA49" s="19">
        <v>0</v>
      </c>
      <c r="BB49" s="19">
        <v>500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500</v>
      </c>
      <c r="BJ49" s="10">
        <v>0</v>
      </c>
      <c r="BK49" s="10">
        <v>0</v>
      </c>
      <c r="BL49" s="10">
        <v>500</v>
      </c>
      <c r="BM49" s="10">
        <v>0</v>
      </c>
      <c r="BN49" s="9"/>
    </row>
    <row r="50" spans="1:66" ht="35.25" customHeight="1" x14ac:dyDescent="0.25">
      <c r="A50" s="9" t="s">
        <v>72</v>
      </c>
      <c r="B50" s="21" t="s">
        <v>30</v>
      </c>
      <c r="C50" s="21" t="s">
        <v>73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 t="s">
        <v>72</v>
      </c>
      <c r="U50" s="10">
        <v>44518.781000000003</v>
      </c>
      <c r="V50" s="10">
        <v>653.9</v>
      </c>
      <c r="W50" s="10">
        <v>4836.634</v>
      </c>
      <c r="X50" s="10">
        <v>39028.247000000003</v>
      </c>
      <c r="Y50" s="10">
        <v>0</v>
      </c>
      <c r="Z50" s="10">
        <v>2378.0808499999998</v>
      </c>
      <c r="AA50" s="10">
        <v>0</v>
      </c>
      <c r="AB50" s="10">
        <v>1423.9214099999999</v>
      </c>
      <c r="AC50" s="10">
        <v>954.15944000000002</v>
      </c>
      <c r="AD50" s="10">
        <v>0</v>
      </c>
      <c r="AE50" s="19">
        <f>46896.86185+859.70415-1423.92141</f>
        <v>46332.644589999996</v>
      </c>
      <c r="AF50" s="19">
        <v>653.9</v>
      </c>
      <c r="AG50" s="19">
        <v>6260.5554099999999</v>
      </c>
      <c r="AH50" s="19">
        <v>39982.406439999999</v>
      </c>
      <c r="AI50" s="19">
        <v>0</v>
      </c>
      <c r="AJ50" s="19">
        <v>45569.622620000002</v>
      </c>
      <c r="AK50" s="19">
        <v>683.4</v>
      </c>
      <c r="AL50" s="19">
        <v>4912.8440000000001</v>
      </c>
      <c r="AM50" s="19">
        <v>39973.378620000003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45569.622620000002</v>
      </c>
      <c r="AU50" s="19">
        <v>683.4</v>
      </c>
      <c r="AV50" s="19">
        <v>4912.8440000000001</v>
      </c>
      <c r="AW50" s="19">
        <v>39973.378620000003</v>
      </c>
      <c r="AX50" s="19">
        <v>0</v>
      </c>
      <c r="AY50" s="19">
        <v>44076.416599999997</v>
      </c>
      <c r="AZ50" s="19">
        <v>683.4</v>
      </c>
      <c r="BA50" s="19">
        <v>4918.2169999999996</v>
      </c>
      <c r="BB50" s="19">
        <v>38474.799599999998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44076.416599999997</v>
      </c>
      <c r="BJ50" s="10">
        <v>683.4</v>
      </c>
      <c r="BK50" s="10">
        <v>4918.2169999999996</v>
      </c>
      <c r="BL50" s="10">
        <v>38474.799599999998</v>
      </c>
      <c r="BM50" s="10">
        <v>0</v>
      </c>
      <c r="BN50" s="9"/>
    </row>
    <row r="51" spans="1:66" ht="36.75" customHeight="1" x14ac:dyDescent="0.25">
      <c r="A51" s="9" t="s">
        <v>76</v>
      </c>
      <c r="B51" s="21" t="s">
        <v>30</v>
      </c>
      <c r="C51" s="21" t="s">
        <v>73</v>
      </c>
      <c r="D51" s="21" t="s">
        <v>77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4" t="s">
        <v>76</v>
      </c>
      <c r="U51" s="10">
        <v>45</v>
      </c>
      <c r="V51" s="10">
        <v>0</v>
      </c>
      <c r="W51" s="10">
        <v>0</v>
      </c>
      <c r="X51" s="10">
        <v>45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9">
        <v>45</v>
      </c>
      <c r="AF51" s="19">
        <v>0</v>
      </c>
      <c r="AG51" s="19">
        <v>0</v>
      </c>
      <c r="AH51" s="19">
        <v>45</v>
      </c>
      <c r="AI51" s="19">
        <v>0</v>
      </c>
      <c r="AJ51" s="19">
        <v>45</v>
      </c>
      <c r="AK51" s="19">
        <v>0</v>
      </c>
      <c r="AL51" s="19">
        <v>0</v>
      </c>
      <c r="AM51" s="19">
        <v>45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45</v>
      </c>
      <c r="AU51" s="19">
        <v>0</v>
      </c>
      <c r="AV51" s="19">
        <v>0</v>
      </c>
      <c r="AW51" s="19">
        <v>45</v>
      </c>
      <c r="AX51" s="19">
        <v>0</v>
      </c>
      <c r="AY51" s="19">
        <v>45</v>
      </c>
      <c r="AZ51" s="19">
        <v>0</v>
      </c>
      <c r="BA51" s="19">
        <v>0</v>
      </c>
      <c r="BB51" s="19">
        <v>45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45</v>
      </c>
      <c r="BJ51" s="10">
        <v>0</v>
      </c>
      <c r="BK51" s="10">
        <v>0</v>
      </c>
      <c r="BL51" s="10">
        <v>45</v>
      </c>
      <c r="BM51" s="10">
        <v>0</v>
      </c>
      <c r="BN51" s="9"/>
    </row>
    <row r="52" spans="1:66" ht="49.5" customHeight="1" x14ac:dyDescent="0.25">
      <c r="A52" s="9" t="s">
        <v>44</v>
      </c>
      <c r="B52" s="21" t="s">
        <v>30</v>
      </c>
      <c r="C52" s="21" t="s">
        <v>73</v>
      </c>
      <c r="D52" s="21" t="s">
        <v>77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 t="s">
        <v>45</v>
      </c>
      <c r="T52" s="24" t="s">
        <v>44</v>
      </c>
      <c r="U52" s="10">
        <v>45</v>
      </c>
      <c r="V52" s="10">
        <v>0</v>
      </c>
      <c r="W52" s="10">
        <v>0</v>
      </c>
      <c r="X52" s="10">
        <v>45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9">
        <v>45</v>
      </c>
      <c r="AF52" s="19">
        <v>0</v>
      </c>
      <c r="AG52" s="19">
        <v>0</v>
      </c>
      <c r="AH52" s="19">
        <v>45</v>
      </c>
      <c r="AI52" s="19">
        <v>0</v>
      </c>
      <c r="AJ52" s="19">
        <v>45</v>
      </c>
      <c r="AK52" s="19">
        <v>0</v>
      </c>
      <c r="AL52" s="19">
        <v>0</v>
      </c>
      <c r="AM52" s="19">
        <v>45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45</v>
      </c>
      <c r="AU52" s="19">
        <v>0</v>
      </c>
      <c r="AV52" s="19">
        <v>0</v>
      </c>
      <c r="AW52" s="19">
        <v>45</v>
      </c>
      <c r="AX52" s="19">
        <v>0</v>
      </c>
      <c r="AY52" s="19">
        <v>45</v>
      </c>
      <c r="AZ52" s="19">
        <v>0</v>
      </c>
      <c r="BA52" s="19">
        <v>0</v>
      </c>
      <c r="BB52" s="19">
        <v>45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45</v>
      </c>
      <c r="BJ52" s="10">
        <v>0</v>
      </c>
      <c r="BK52" s="10">
        <v>0</v>
      </c>
      <c r="BL52" s="10">
        <v>45</v>
      </c>
      <c r="BM52" s="10">
        <v>0</v>
      </c>
      <c r="BN52" s="9"/>
    </row>
    <row r="53" spans="1:66" ht="32.25" customHeight="1" x14ac:dyDescent="0.25">
      <c r="A53" s="9" t="s">
        <v>78</v>
      </c>
      <c r="B53" s="21" t="s">
        <v>30</v>
      </c>
      <c r="C53" s="21" t="s">
        <v>73</v>
      </c>
      <c r="D53" s="21" t="s">
        <v>79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4" t="s">
        <v>78</v>
      </c>
      <c r="U53" s="10">
        <v>1008.76</v>
      </c>
      <c r="V53" s="10">
        <v>0</v>
      </c>
      <c r="W53" s="10">
        <v>0</v>
      </c>
      <c r="X53" s="10">
        <v>1008.76</v>
      </c>
      <c r="Y53" s="10">
        <v>0</v>
      </c>
      <c r="Z53" s="10">
        <v>531.45024000000001</v>
      </c>
      <c r="AA53" s="10">
        <v>0</v>
      </c>
      <c r="AB53" s="10">
        <v>0</v>
      </c>
      <c r="AC53" s="10">
        <v>531.45024000000001</v>
      </c>
      <c r="AD53" s="10">
        <v>0</v>
      </c>
      <c r="AE53" s="19">
        <v>1540.2102400000001</v>
      </c>
      <c r="AF53" s="19">
        <v>0</v>
      </c>
      <c r="AG53" s="19">
        <v>0</v>
      </c>
      <c r="AH53" s="19">
        <v>1540.2102400000001</v>
      </c>
      <c r="AI53" s="19">
        <v>0</v>
      </c>
      <c r="AJ53" s="19">
        <v>80.33</v>
      </c>
      <c r="AK53" s="19">
        <v>0</v>
      </c>
      <c r="AL53" s="19">
        <v>0</v>
      </c>
      <c r="AM53" s="19">
        <v>80.33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80.33</v>
      </c>
      <c r="AU53" s="19">
        <v>0</v>
      </c>
      <c r="AV53" s="19">
        <v>0</v>
      </c>
      <c r="AW53" s="19">
        <v>80.33</v>
      </c>
      <c r="AX53" s="19">
        <v>0</v>
      </c>
      <c r="AY53" s="19">
        <v>80.33</v>
      </c>
      <c r="AZ53" s="19">
        <v>0</v>
      </c>
      <c r="BA53" s="19">
        <v>0</v>
      </c>
      <c r="BB53" s="19">
        <v>80.33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80.33</v>
      </c>
      <c r="BJ53" s="10">
        <v>0</v>
      </c>
      <c r="BK53" s="10">
        <v>0</v>
      </c>
      <c r="BL53" s="10">
        <v>80.33</v>
      </c>
      <c r="BM53" s="10">
        <v>0</v>
      </c>
      <c r="BN53" s="9"/>
    </row>
    <row r="54" spans="1:66" ht="49.5" customHeight="1" x14ac:dyDescent="0.25">
      <c r="A54" s="9" t="s">
        <v>44</v>
      </c>
      <c r="B54" s="21" t="s">
        <v>30</v>
      </c>
      <c r="C54" s="21" t="s">
        <v>73</v>
      </c>
      <c r="D54" s="21" t="s">
        <v>79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 t="s">
        <v>45</v>
      </c>
      <c r="T54" s="24" t="s">
        <v>44</v>
      </c>
      <c r="U54" s="10">
        <v>1002.56</v>
      </c>
      <c r="V54" s="10">
        <v>0</v>
      </c>
      <c r="W54" s="10">
        <v>0</v>
      </c>
      <c r="X54" s="10">
        <v>1002.56</v>
      </c>
      <c r="Y54" s="10">
        <v>0</v>
      </c>
      <c r="Z54" s="10">
        <v>531.45024000000001</v>
      </c>
      <c r="AA54" s="10">
        <v>0</v>
      </c>
      <c r="AB54" s="10">
        <v>0</v>
      </c>
      <c r="AC54" s="10">
        <v>531.45024000000001</v>
      </c>
      <c r="AD54" s="10">
        <v>0</v>
      </c>
      <c r="AE54" s="19">
        <v>1534.0102400000001</v>
      </c>
      <c r="AF54" s="19">
        <v>0</v>
      </c>
      <c r="AG54" s="19">
        <v>0</v>
      </c>
      <c r="AH54" s="19">
        <v>1534.0102400000001</v>
      </c>
      <c r="AI54" s="19">
        <v>0</v>
      </c>
      <c r="AJ54" s="19">
        <v>80.33</v>
      </c>
      <c r="AK54" s="19">
        <v>0</v>
      </c>
      <c r="AL54" s="19">
        <v>0</v>
      </c>
      <c r="AM54" s="19">
        <v>80.33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80.33</v>
      </c>
      <c r="AU54" s="19">
        <v>0</v>
      </c>
      <c r="AV54" s="19">
        <v>0</v>
      </c>
      <c r="AW54" s="19">
        <v>80.33</v>
      </c>
      <c r="AX54" s="19">
        <v>0</v>
      </c>
      <c r="AY54" s="19">
        <v>80.33</v>
      </c>
      <c r="AZ54" s="19">
        <v>0</v>
      </c>
      <c r="BA54" s="19">
        <v>0</v>
      </c>
      <c r="BB54" s="19">
        <v>80.33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80.33</v>
      </c>
      <c r="BJ54" s="10">
        <v>0</v>
      </c>
      <c r="BK54" s="10">
        <v>0</v>
      </c>
      <c r="BL54" s="10">
        <v>80.33</v>
      </c>
      <c r="BM54" s="10">
        <v>0</v>
      </c>
      <c r="BN54" s="9"/>
    </row>
    <row r="55" spans="1:66" ht="43.5" customHeight="1" x14ac:dyDescent="0.25">
      <c r="A55" s="9" t="s">
        <v>58</v>
      </c>
      <c r="B55" s="21" t="s">
        <v>30</v>
      </c>
      <c r="C55" s="21" t="s">
        <v>73</v>
      </c>
      <c r="D55" s="21" t="s">
        <v>79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 t="s">
        <v>59</v>
      </c>
      <c r="T55" s="24" t="s">
        <v>58</v>
      </c>
      <c r="U55" s="10">
        <v>6.2</v>
      </c>
      <c r="V55" s="10">
        <v>0</v>
      </c>
      <c r="W55" s="10">
        <v>0</v>
      </c>
      <c r="X55" s="10">
        <v>6.2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9">
        <v>6.2</v>
      </c>
      <c r="AF55" s="19">
        <v>0</v>
      </c>
      <c r="AG55" s="19">
        <v>0</v>
      </c>
      <c r="AH55" s="19">
        <v>6.2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0">
        <v>0</v>
      </c>
      <c r="BK55" s="10">
        <v>0</v>
      </c>
      <c r="BL55" s="10">
        <v>0</v>
      </c>
      <c r="BM55" s="10">
        <v>0</v>
      </c>
      <c r="BN55" s="9"/>
    </row>
    <row r="56" spans="1:66" ht="58.5" customHeight="1" x14ac:dyDescent="0.25">
      <c r="A56" s="9" t="s">
        <v>80</v>
      </c>
      <c r="B56" s="21" t="s">
        <v>30</v>
      </c>
      <c r="C56" s="21" t="s">
        <v>73</v>
      </c>
      <c r="D56" s="21" t="s">
        <v>81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4" t="s">
        <v>80</v>
      </c>
      <c r="U56" s="10">
        <v>300</v>
      </c>
      <c r="V56" s="10">
        <v>0</v>
      </c>
      <c r="W56" s="10">
        <v>0</v>
      </c>
      <c r="X56" s="10">
        <v>300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9">
        <v>300</v>
      </c>
      <c r="AF56" s="19">
        <v>0</v>
      </c>
      <c r="AG56" s="19">
        <v>0</v>
      </c>
      <c r="AH56" s="19">
        <v>300</v>
      </c>
      <c r="AI56" s="19">
        <v>0</v>
      </c>
      <c r="AJ56" s="19">
        <v>300</v>
      </c>
      <c r="AK56" s="19">
        <v>0</v>
      </c>
      <c r="AL56" s="19">
        <v>0</v>
      </c>
      <c r="AM56" s="19">
        <v>300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300</v>
      </c>
      <c r="AU56" s="19">
        <v>0</v>
      </c>
      <c r="AV56" s="19">
        <v>0</v>
      </c>
      <c r="AW56" s="19">
        <v>300</v>
      </c>
      <c r="AX56" s="19">
        <v>0</v>
      </c>
      <c r="AY56" s="19">
        <v>300</v>
      </c>
      <c r="AZ56" s="19">
        <v>0</v>
      </c>
      <c r="BA56" s="19">
        <v>0</v>
      </c>
      <c r="BB56" s="19">
        <v>300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300</v>
      </c>
      <c r="BJ56" s="10">
        <v>0</v>
      </c>
      <c r="BK56" s="10">
        <v>0</v>
      </c>
      <c r="BL56" s="10">
        <v>300</v>
      </c>
      <c r="BM56" s="10">
        <v>0</v>
      </c>
      <c r="BN56" s="9"/>
    </row>
    <row r="57" spans="1:66" ht="60.75" customHeight="1" x14ac:dyDescent="0.25">
      <c r="A57" s="9" t="s">
        <v>44</v>
      </c>
      <c r="B57" s="21" t="s">
        <v>30</v>
      </c>
      <c r="C57" s="21" t="s">
        <v>73</v>
      </c>
      <c r="D57" s="21" t="s">
        <v>81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 t="s">
        <v>45</v>
      </c>
      <c r="T57" s="24" t="s">
        <v>44</v>
      </c>
      <c r="U57" s="10">
        <v>300</v>
      </c>
      <c r="V57" s="10">
        <v>0</v>
      </c>
      <c r="W57" s="10">
        <v>0</v>
      </c>
      <c r="X57" s="10">
        <v>300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9">
        <v>300</v>
      </c>
      <c r="AF57" s="19">
        <v>0</v>
      </c>
      <c r="AG57" s="19">
        <v>0</v>
      </c>
      <c r="AH57" s="19">
        <v>300</v>
      </c>
      <c r="AI57" s="19">
        <v>0</v>
      </c>
      <c r="AJ57" s="19">
        <v>300</v>
      </c>
      <c r="AK57" s="19">
        <v>0</v>
      </c>
      <c r="AL57" s="19">
        <v>0</v>
      </c>
      <c r="AM57" s="19">
        <v>300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300</v>
      </c>
      <c r="AU57" s="19">
        <v>0</v>
      </c>
      <c r="AV57" s="19">
        <v>0</v>
      </c>
      <c r="AW57" s="19">
        <v>300</v>
      </c>
      <c r="AX57" s="19">
        <v>0</v>
      </c>
      <c r="AY57" s="19">
        <v>300</v>
      </c>
      <c r="AZ57" s="19">
        <v>0</v>
      </c>
      <c r="BA57" s="19">
        <v>0</v>
      </c>
      <c r="BB57" s="19">
        <v>300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300</v>
      </c>
      <c r="BJ57" s="10">
        <v>0</v>
      </c>
      <c r="BK57" s="10">
        <v>0</v>
      </c>
      <c r="BL57" s="10">
        <v>300</v>
      </c>
      <c r="BM57" s="10">
        <v>0</v>
      </c>
      <c r="BN57" s="9"/>
    </row>
    <row r="58" spans="1:66" ht="66.75" customHeight="1" x14ac:dyDescent="0.25">
      <c r="A58" s="9" t="s">
        <v>82</v>
      </c>
      <c r="B58" s="21" t="s">
        <v>30</v>
      </c>
      <c r="C58" s="21" t="s">
        <v>73</v>
      </c>
      <c r="D58" s="21" t="s">
        <v>83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4" t="s">
        <v>82</v>
      </c>
      <c r="U58" s="10">
        <v>500</v>
      </c>
      <c r="V58" s="10">
        <v>0</v>
      </c>
      <c r="W58" s="10">
        <v>0</v>
      </c>
      <c r="X58" s="10">
        <v>500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9">
        <v>500</v>
      </c>
      <c r="AF58" s="19">
        <v>0</v>
      </c>
      <c r="AG58" s="19">
        <v>0</v>
      </c>
      <c r="AH58" s="19">
        <v>500</v>
      </c>
      <c r="AI58" s="19">
        <v>0</v>
      </c>
      <c r="AJ58" s="19">
        <v>900</v>
      </c>
      <c r="AK58" s="19">
        <v>0</v>
      </c>
      <c r="AL58" s="19">
        <v>0</v>
      </c>
      <c r="AM58" s="19">
        <v>900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900</v>
      </c>
      <c r="AU58" s="19">
        <v>0</v>
      </c>
      <c r="AV58" s="19">
        <v>0</v>
      </c>
      <c r="AW58" s="19">
        <v>900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0">
        <v>0</v>
      </c>
      <c r="BK58" s="10">
        <v>0</v>
      </c>
      <c r="BL58" s="10">
        <v>0</v>
      </c>
      <c r="BM58" s="10">
        <v>0</v>
      </c>
      <c r="BN58" s="9"/>
    </row>
    <row r="59" spans="1:66" ht="59.25" customHeight="1" x14ac:dyDescent="0.25">
      <c r="A59" s="9" t="s">
        <v>44</v>
      </c>
      <c r="B59" s="21" t="s">
        <v>30</v>
      </c>
      <c r="C59" s="21" t="s">
        <v>73</v>
      </c>
      <c r="D59" s="21" t="s">
        <v>83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 t="s">
        <v>45</v>
      </c>
      <c r="T59" s="24" t="s">
        <v>44</v>
      </c>
      <c r="U59" s="10">
        <v>500</v>
      </c>
      <c r="V59" s="10">
        <v>0</v>
      </c>
      <c r="W59" s="10">
        <v>0</v>
      </c>
      <c r="X59" s="10">
        <v>500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9">
        <v>500</v>
      </c>
      <c r="AF59" s="19">
        <v>0</v>
      </c>
      <c r="AG59" s="19">
        <v>0</v>
      </c>
      <c r="AH59" s="19">
        <v>500</v>
      </c>
      <c r="AI59" s="19">
        <v>0</v>
      </c>
      <c r="AJ59" s="19">
        <v>900</v>
      </c>
      <c r="AK59" s="19">
        <v>0</v>
      </c>
      <c r="AL59" s="19">
        <v>0</v>
      </c>
      <c r="AM59" s="19">
        <v>900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900</v>
      </c>
      <c r="AU59" s="19">
        <v>0</v>
      </c>
      <c r="AV59" s="19">
        <v>0</v>
      </c>
      <c r="AW59" s="19">
        <v>900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0">
        <v>0</v>
      </c>
      <c r="BK59" s="10">
        <v>0</v>
      </c>
      <c r="BL59" s="10">
        <v>0</v>
      </c>
      <c r="BM59" s="10">
        <v>0</v>
      </c>
      <c r="BN59" s="9"/>
    </row>
    <row r="60" spans="1:66" ht="69" customHeight="1" x14ac:dyDescent="0.25">
      <c r="A60" s="9" t="s">
        <v>82</v>
      </c>
      <c r="B60" s="21" t="s">
        <v>30</v>
      </c>
      <c r="C60" s="21" t="s">
        <v>73</v>
      </c>
      <c r="D60" s="21" t="s">
        <v>84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4" t="s">
        <v>82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1433.9214099999999</v>
      </c>
      <c r="AA60" s="10">
        <v>0</v>
      </c>
      <c r="AB60" s="10">
        <v>1423.9214099999999</v>
      </c>
      <c r="AC60" s="10">
        <v>10</v>
      </c>
      <c r="AD60" s="10">
        <v>0</v>
      </c>
      <c r="AE60" s="19">
        <f>1433.92141-1423.92141</f>
        <v>10</v>
      </c>
      <c r="AF60" s="19">
        <v>0</v>
      </c>
      <c r="AG60" s="19">
        <v>1423.9214099999999</v>
      </c>
      <c r="AH60" s="19">
        <v>10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2</v>
      </c>
      <c r="AP60" s="19">
        <v>0</v>
      </c>
      <c r="AQ60" s="19">
        <v>0</v>
      </c>
      <c r="AR60" s="19">
        <v>2</v>
      </c>
      <c r="AS60" s="19">
        <v>0</v>
      </c>
      <c r="AT60" s="19">
        <v>2</v>
      </c>
      <c r="AU60" s="19">
        <v>0</v>
      </c>
      <c r="AV60" s="19">
        <v>0</v>
      </c>
      <c r="AW60" s="19">
        <v>2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3.5</v>
      </c>
      <c r="BE60" s="19">
        <v>0</v>
      </c>
      <c r="BF60" s="19">
        <v>0</v>
      </c>
      <c r="BG60" s="19">
        <v>3.5</v>
      </c>
      <c r="BH60" s="19">
        <v>0</v>
      </c>
      <c r="BI60" s="19">
        <v>3.5</v>
      </c>
      <c r="BJ60" s="10">
        <v>0</v>
      </c>
      <c r="BK60" s="10">
        <v>0</v>
      </c>
      <c r="BL60" s="10">
        <v>3.5</v>
      </c>
      <c r="BM60" s="10">
        <v>0</v>
      </c>
      <c r="BN60" s="9"/>
    </row>
    <row r="61" spans="1:66" ht="60.75" customHeight="1" x14ac:dyDescent="0.25">
      <c r="A61" s="9" t="s">
        <v>44</v>
      </c>
      <c r="B61" s="21" t="s">
        <v>30</v>
      </c>
      <c r="C61" s="21" t="s">
        <v>73</v>
      </c>
      <c r="D61" s="21" t="s">
        <v>84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 t="s">
        <v>45</v>
      </c>
      <c r="T61" s="24" t="s">
        <v>44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1433.9214099999999</v>
      </c>
      <c r="AA61" s="10">
        <v>0</v>
      </c>
      <c r="AB61" s="10">
        <v>1423.9214099999999</v>
      </c>
      <c r="AC61" s="10">
        <v>10</v>
      </c>
      <c r="AD61" s="10">
        <v>0</v>
      </c>
      <c r="AE61" s="19">
        <f>1433.92141-1423.92141</f>
        <v>10</v>
      </c>
      <c r="AF61" s="19">
        <v>0</v>
      </c>
      <c r="AG61" s="19">
        <v>1423.9214099999999</v>
      </c>
      <c r="AH61" s="19">
        <v>10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2</v>
      </c>
      <c r="AP61" s="19">
        <v>0</v>
      </c>
      <c r="AQ61" s="19">
        <v>0</v>
      </c>
      <c r="AR61" s="19">
        <v>2</v>
      </c>
      <c r="AS61" s="19">
        <v>0</v>
      </c>
      <c r="AT61" s="19">
        <v>2</v>
      </c>
      <c r="AU61" s="19">
        <v>0</v>
      </c>
      <c r="AV61" s="19">
        <v>0</v>
      </c>
      <c r="AW61" s="19">
        <v>2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3.5</v>
      </c>
      <c r="BE61" s="19">
        <v>0</v>
      </c>
      <c r="BF61" s="19">
        <v>0</v>
      </c>
      <c r="BG61" s="19">
        <v>3.5</v>
      </c>
      <c r="BH61" s="19">
        <v>0</v>
      </c>
      <c r="BI61" s="19">
        <v>3.5</v>
      </c>
      <c r="BJ61" s="10">
        <v>0</v>
      </c>
      <c r="BK61" s="10">
        <v>0</v>
      </c>
      <c r="BL61" s="10">
        <v>3.5</v>
      </c>
      <c r="BM61" s="10">
        <v>0</v>
      </c>
      <c r="BN61" s="9"/>
    </row>
    <row r="62" spans="1:66" ht="75" customHeight="1" x14ac:dyDescent="0.25">
      <c r="A62" s="9" t="s">
        <v>85</v>
      </c>
      <c r="B62" s="21" t="s">
        <v>30</v>
      </c>
      <c r="C62" s="21" t="s">
        <v>73</v>
      </c>
      <c r="D62" s="21" t="s">
        <v>86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4" t="s">
        <v>85</v>
      </c>
      <c r="U62" s="10">
        <v>9147.8050000000003</v>
      </c>
      <c r="V62" s="10">
        <v>0</v>
      </c>
      <c r="W62" s="10">
        <v>0</v>
      </c>
      <c r="X62" s="10">
        <v>9147.8050000000003</v>
      </c>
      <c r="Y62" s="10">
        <v>0</v>
      </c>
      <c r="Z62" s="10">
        <v>1550</v>
      </c>
      <c r="AA62" s="10">
        <v>0</v>
      </c>
      <c r="AB62" s="10">
        <v>0</v>
      </c>
      <c r="AC62" s="10">
        <v>1550</v>
      </c>
      <c r="AD62" s="10">
        <v>0</v>
      </c>
      <c r="AE62" s="19">
        <v>10697.805</v>
      </c>
      <c r="AF62" s="19">
        <v>0</v>
      </c>
      <c r="AG62" s="19">
        <v>0</v>
      </c>
      <c r="AH62" s="19">
        <v>10697.805</v>
      </c>
      <c r="AI62" s="19">
        <v>0</v>
      </c>
      <c r="AJ62" s="19">
        <v>11147.805</v>
      </c>
      <c r="AK62" s="19">
        <v>0</v>
      </c>
      <c r="AL62" s="19">
        <v>0</v>
      </c>
      <c r="AM62" s="19">
        <v>11147.805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11147.805</v>
      </c>
      <c r="AU62" s="19">
        <v>0</v>
      </c>
      <c r="AV62" s="19">
        <v>0</v>
      </c>
      <c r="AW62" s="19">
        <v>11147.805</v>
      </c>
      <c r="AX62" s="19">
        <v>0</v>
      </c>
      <c r="AY62" s="19">
        <v>11147.805</v>
      </c>
      <c r="AZ62" s="19">
        <v>0</v>
      </c>
      <c r="BA62" s="19">
        <v>0</v>
      </c>
      <c r="BB62" s="19">
        <v>11147.805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11147.805</v>
      </c>
      <c r="BJ62" s="10">
        <v>0</v>
      </c>
      <c r="BK62" s="10">
        <v>0</v>
      </c>
      <c r="BL62" s="10">
        <v>11147.805</v>
      </c>
      <c r="BM62" s="10">
        <v>0</v>
      </c>
      <c r="BN62" s="9"/>
    </row>
    <row r="63" spans="1:66" ht="68.25" customHeight="1" x14ac:dyDescent="0.25">
      <c r="A63" s="9" t="s">
        <v>87</v>
      </c>
      <c r="B63" s="21" t="s">
        <v>30</v>
      </c>
      <c r="C63" s="21" t="s">
        <v>73</v>
      </c>
      <c r="D63" s="21" t="s">
        <v>86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 t="s">
        <v>88</v>
      </c>
      <c r="T63" s="24" t="s">
        <v>87</v>
      </c>
      <c r="U63" s="10">
        <v>9147.8050000000003</v>
      </c>
      <c r="V63" s="10">
        <v>0</v>
      </c>
      <c r="W63" s="10">
        <v>0</v>
      </c>
      <c r="X63" s="10">
        <v>9147.8050000000003</v>
      </c>
      <c r="Y63" s="10">
        <v>0</v>
      </c>
      <c r="Z63" s="10">
        <v>1550</v>
      </c>
      <c r="AA63" s="10">
        <v>0</v>
      </c>
      <c r="AB63" s="10">
        <v>0</v>
      </c>
      <c r="AC63" s="10">
        <v>1550</v>
      </c>
      <c r="AD63" s="10">
        <v>0</v>
      </c>
      <c r="AE63" s="19">
        <v>10697.805</v>
      </c>
      <c r="AF63" s="19">
        <v>0</v>
      </c>
      <c r="AG63" s="19">
        <v>0</v>
      </c>
      <c r="AH63" s="19">
        <v>10697.805</v>
      </c>
      <c r="AI63" s="19">
        <v>0</v>
      </c>
      <c r="AJ63" s="19">
        <v>11147.805</v>
      </c>
      <c r="AK63" s="19">
        <v>0</v>
      </c>
      <c r="AL63" s="19">
        <v>0</v>
      </c>
      <c r="AM63" s="19">
        <v>11147.805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11147.805</v>
      </c>
      <c r="AU63" s="19">
        <v>0</v>
      </c>
      <c r="AV63" s="19">
        <v>0</v>
      </c>
      <c r="AW63" s="19">
        <v>11147.805</v>
      </c>
      <c r="AX63" s="19">
        <v>0</v>
      </c>
      <c r="AY63" s="19">
        <v>11147.805</v>
      </c>
      <c r="AZ63" s="19">
        <v>0</v>
      </c>
      <c r="BA63" s="19">
        <v>0</v>
      </c>
      <c r="BB63" s="19">
        <v>11147.805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11147.805</v>
      </c>
      <c r="BJ63" s="10">
        <v>0</v>
      </c>
      <c r="BK63" s="10">
        <v>0</v>
      </c>
      <c r="BL63" s="10">
        <v>11147.805</v>
      </c>
      <c r="BM63" s="10">
        <v>0</v>
      </c>
      <c r="BN63" s="9"/>
    </row>
    <row r="64" spans="1:66" ht="54.75" customHeight="1" x14ac:dyDescent="0.25">
      <c r="A64" s="9" t="s">
        <v>89</v>
      </c>
      <c r="B64" s="21" t="s">
        <v>30</v>
      </c>
      <c r="C64" s="21" t="s">
        <v>73</v>
      </c>
      <c r="D64" s="21" t="s">
        <v>90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4" t="s">
        <v>89</v>
      </c>
      <c r="U64" s="10">
        <v>130</v>
      </c>
      <c r="V64" s="10">
        <v>0</v>
      </c>
      <c r="W64" s="10">
        <v>0</v>
      </c>
      <c r="X64" s="10">
        <v>130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9">
        <v>130</v>
      </c>
      <c r="AF64" s="19">
        <v>0</v>
      </c>
      <c r="AG64" s="19">
        <v>0</v>
      </c>
      <c r="AH64" s="19">
        <v>130</v>
      </c>
      <c r="AI64" s="19">
        <v>0</v>
      </c>
      <c r="AJ64" s="19">
        <v>130</v>
      </c>
      <c r="AK64" s="19">
        <v>0</v>
      </c>
      <c r="AL64" s="19">
        <v>0</v>
      </c>
      <c r="AM64" s="19">
        <v>130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130</v>
      </c>
      <c r="AU64" s="19">
        <v>0</v>
      </c>
      <c r="AV64" s="19">
        <v>0</v>
      </c>
      <c r="AW64" s="19">
        <v>130</v>
      </c>
      <c r="AX64" s="19">
        <v>0</v>
      </c>
      <c r="AY64" s="19">
        <v>130</v>
      </c>
      <c r="AZ64" s="19">
        <v>0</v>
      </c>
      <c r="BA64" s="19">
        <v>0</v>
      </c>
      <c r="BB64" s="19">
        <v>130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130</v>
      </c>
      <c r="BJ64" s="10">
        <v>0</v>
      </c>
      <c r="BK64" s="10">
        <v>0</v>
      </c>
      <c r="BL64" s="10">
        <v>130</v>
      </c>
      <c r="BM64" s="10">
        <v>0</v>
      </c>
      <c r="BN64" s="9"/>
    </row>
    <row r="65" spans="1:66" ht="56.25" customHeight="1" x14ac:dyDescent="0.25">
      <c r="A65" s="9" t="s">
        <v>44</v>
      </c>
      <c r="B65" s="21" t="s">
        <v>30</v>
      </c>
      <c r="C65" s="21" t="s">
        <v>73</v>
      </c>
      <c r="D65" s="21" t="s">
        <v>90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 t="s">
        <v>45</v>
      </c>
      <c r="T65" s="24" t="s">
        <v>44</v>
      </c>
      <c r="U65" s="10">
        <v>130</v>
      </c>
      <c r="V65" s="10">
        <v>0</v>
      </c>
      <c r="W65" s="10">
        <v>0</v>
      </c>
      <c r="X65" s="10">
        <v>130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9">
        <v>130</v>
      </c>
      <c r="AF65" s="19">
        <v>0</v>
      </c>
      <c r="AG65" s="19">
        <v>0</v>
      </c>
      <c r="AH65" s="19">
        <v>130</v>
      </c>
      <c r="AI65" s="19">
        <v>0</v>
      </c>
      <c r="AJ65" s="19">
        <v>130</v>
      </c>
      <c r="AK65" s="19">
        <v>0</v>
      </c>
      <c r="AL65" s="19">
        <v>0</v>
      </c>
      <c r="AM65" s="19">
        <v>130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130</v>
      </c>
      <c r="AU65" s="19">
        <v>0</v>
      </c>
      <c r="AV65" s="19">
        <v>0</v>
      </c>
      <c r="AW65" s="19">
        <v>130</v>
      </c>
      <c r="AX65" s="19">
        <v>0</v>
      </c>
      <c r="AY65" s="19">
        <v>130</v>
      </c>
      <c r="AZ65" s="19">
        <v>0</v>
      </c>
      <c r="BA65" s="19">
        <v>0</v>
      </c>
      <c r="BB65" s="19">
        <v>130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130</v>
      </c>
      <c r="BJ65" s="10">
        <v>0</v>
      </c>
      <c r="BK65" s="10">
        <v>0</v>
      </c>
      <c r="BL65" s="10">
        <v>130</v>
      </c>
      <c r="BM65" s="10">
        <v>0</v>
      </c>
      <c r="BN65" s="9"/>
    </row>
    <row r="66" spans="1:66" ht="30.75" customHeight="1" x14ac:dyDescent="0.25">
      <c r="A66" s="9" t="s">
        <v>91</v>
      </c>
      <c r="B66" s="21" t="s">
        <v>30</v>
      </c>
      <c r="C66" s="21" t="s">
        <v>73</v>
      </c>
      <c r="D66" s="21" t="s">
        <v>92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4" t="s">
        <v>91</v>
      </c>
      <c r="U66" s="10">
        <v>100</v>
      </c>
      <c r="V66" s="10">
        <v>0</v>
      </c>
      <c r="W66" s="10">
        <v>0</v>
      </c>
      <c r="X66" s="10">
        <v>100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9">
        <v>100</v>
      </c>
      <c r="AF66" s="19">
        <v>0</v>
      </c>
      <c r="AG66" s="19">
        <v>0</v>
      </c>
      <c r="AH66" s="19">
        <v>100</v>
      </c>
      <c r="AI66" s="19">
        <v>0</v>
      </c>
      <c r="AJ66" s="19">
        <v>100</v>
      </c>
      <c r="AK66" s="19">
        <v>0</v>
      </c>
      <c r="AL66" s="19">
        <v>0</v>
      </c>
      <c r="AM66" s="19">
        <v>100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100</v>
      </c>
      <c r="AU66" s="19">
        <v>0</v>
      </c>
      <c r="AV66" s="19">
        <v>0</v>
      </c>
      <c r="AW66" s="19">
        <v>100</v>
      </c>
      <c r="AX66" s="19">
        <v>0</v>
      </c>
      <c r="AY66" s="19">
        <v>100</v>
      </c>
      <c r="AZ66" s="19">
        <v>0</v>
      </c>
      <c r="BA66" s="19">
        <v>0</v>
      </c>
      <c r="BB66" s="19">
        <v>100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100</v>
      </c>
      <c r="BJ66" s="10">
        <v>0</v>
      </c>
      <c r="BK66" s="10">
        <v>0</v>
      </c>
      <c r="BL66" s="10">
        <v>100</v>
      </c>
      <c r="BM66" s="10">
        <v>0</v>
      </c>
      <c r="BN66" s="9"/>
    </row>
    <row r="67" spans="1:66" ht="44.25" customHeight="1" x14ac:dyDescent="0.25">
      <c r="A67" s="9" t="s">
        <v>87</v>
      </c>
      <c r="B67" s="21" t="s">
        <v>30</v>
      </c>
      <c r="C67" s="21" t="s">
        <v>73</v>
      </c>
      <c r="D67" s="21" t="s">
        <v>92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 t="s">
        <v>88</v>
      </c>
      <c r="T67" s="24" t="s">
        <v>87</v>
      </c>
      <c r="U67" s="10">
        <v>100</v>
      </c>
      <c r="V67" s="10">
        <v>0</v>
      </c>
      <c r="W67" s="10">
        <v>0</v>
      </c>
      <c r="X67" s="10">
        <v>100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9">
        <v>100</v>
      </c>
      <c r="AF67" s="19">
        <v>0</v>
      </c>
      <c r="AG67" s="19">
        <v>0</v>
      </c>
      <c r="AH67" s="19">
        <v>100</v>
      </c>
      <c r="AI67" s="19">
        <v>0</v>
      </c>
      <c r="AJ67" s="19">
        <v>100</v>
      </c>
      <c r="AK67" s="19">
        <v>0</v>
      </c>
      <c r="AL67" s="19">
        <v>0</v>
      </c>
      <c r="AM67" s="19">
        <v>100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100</v>
      </c>
      <c r="AU67" s="19">
        <v>0</v>
      </c>
      <c r="AV67" s="19">
        <v>0</v>
      </c>
      <c r="AW67" s="19">
        <v>100</v>
      </c>
      <c r="AX67" s="19">
        <v>0</v>
      </c>
      <c r="AY67" s="19">
        <v>100</v>
      </c>
      <c r="AZ67" s="19">
        <v>0</v>
      </c>
      <c r="BA67" s="19">
        <v>0</v>
      </c>
      <c r="BB67" s="19">
        <v>100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100</v>
      </c>
      <c r="BJ67" s="10">
        <v>0</v>
      </c>
      <c r="BK67" s="10">
        <v>0</v>
      </c>
      <c r="BL67" s="10">
        <v>100</v>
      </c>
      <c r="BM67" s="10">
        <v>0</v>
      </c>
      <c r="BN67" s="9"/>
    </row>
    <row r="68" spans="1:66" ht="63.75" customHeight="1" x14ac:dyDescent="0.25">
      <c r="A68" s="9" t="s">
        <v>93</v>
      </c>
      <c r="B68" s="21" t="s">
        <v>30</v>
      </c>
      <c r="C68" s="21" t="s">
        <v>73</v>
      </c>
      <c r="D68" s="21" t="s">
        <v>94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4" t="s">
        <v>93</v>
      </c>
      <c r="U68" s="10">
        <v>100</v>
      </c>
      <c r="V68" s="10">
        <v>0</v>
      </c>
      <c r="W68" s="10">
        <v>0</v>
      </c>
      <c r="X68" s="10">
        <v>100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9">
        <v>100</v>
      </c>
      <c r="AF68" s="19">
        <v>0</v>
      </c>
      <c r="AG68" s="19">
        <v>0</v>
      </c>
      <c r="AH68" s="19">
        <v>100</v>
      </c>
      <c r="AI68" s="19">
        <v>0</v>
      </c>
      <c r="AJ68" s="19">
        <v>100</v>
      </c>
      <c r="AK68" s="19">
        <v>0</v>
      </c>
      <c r="AL68" s="19">
        <v>0</v>
      </c>
      <c r="AM68" s="19">
        <v>100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100</v>
      </c>
      <c r="AU68" s="19">
        <v>0</v>
      </c>
      <c r="AV68" s="19">
        <v>0</v>
      </c>
      <c r="AW68" s="19">
        <v>100</v>
      </c>
      <c r="AX68" s="19">
        <v>0</v>
      </c>
      <c r="AY68" s="19">
        <v>100</v>
      </c>
      <c r="AZ68" s="19">
        <v>0</v>
      </c>
      <c r="BA68" s="19">
        <v>0</v>
      </c>
      <c r="BB68" s="19">
        <v>100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100</v>
      </c>
      <c r="BJ68" s="10">
        <v>0</v>
      </c>
      <c r="BK68" s="10">
        <v>0</v>
      </c>
      <c r="BL68" s="10">
        <v>100</v>
      </c>
      <c r="BM68" s="10">
        <v>0</v>
      </c>
      <c r="BN68" s="9"/>
    </row>
    <row r="69" spans="1:66" ht="48.75" customHeight="1" x14ac:dyDescent="0.25">
      <c r="A69" s="9" t="s">
        <v>44</v>
      </c>
      <c r="B69" s="21" t="s">
        <v>30</v>
      </c>
      <c r="C69" s="21" t="s">
        <v>73</v>
      </c>
      <c r="D69" s="21" t="s">
        <v>94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 t="s">
        <v>45</v>
      </c>
      <c r="T69" s="24" t="s">
        <v>44</v>
      </c>
      <c r="U69" s="10">
        <v>100</v>
      </c>
      <c r="V69" s="10">
        <v>0</v>
      </c>
      <c r="W69" s="10">
        <v>0</v>
      </c>
      <c r="X69" s="10">
        <v>100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9">
        <v>100</v>
      </c>
      <c r="AF69" s="19">
        <v>0</v>
      </c>
      <c r="AG69" s="19">
        <v>0</v>
      </c>
      <c r="AH69" s="19">
        <v>100</v>
      </c>
      <c r="AI69" s="19">
        <v>0</v>
      </c>
      <c r="AJ69" s="19">
        <v>100</v>
      </c>
      <c r="AK69" s="19">
        <v>0</v>
      </c>
      <c r="AL69" s="19">
        <v>0</v>
      </c>
      <c r="AM69" s="19">
        <v>100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100</v>
      </c>
      <c r="AU69" s="19">
        <v>0</v>
      </c>
      <c r="AV69" s="19">
        <v>0</v>
      </c>
      <c r="AW69" s="19">
        <v>100</v>
      </c>
      <c r="AX69" s="19">
        <v>0</v>
      </c>
      <c r="AY69" s="19">
        <v>100</v>
      </c>
      <c r="AZ69" s="19">
        <v>0</v>
      </c>
      <c r="BA69" s="19">
        <v>0</v>
      </c>
      <c r="BB69" s="19">
        <v>100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100</v>
      </c>
      <c r="BJ69" s="10">
        <v>0</v>
      </c>
      <c r="BK69" s="10">
        <v>0</v>
      </c>
      <c r="BL69" s="10">
        <v>100</v>
      </c>
      <c r="BM69" s="10">
        <v>0</v>
      </c>
      <c r="BN69" s="9"/>
    </row>
    <row r="70" spans="1:66" ht="44.25" customHeight="1" x14ac:dyDescent="0.25">
      <c r="A70" s="9" t="s">
        <v>95</v>
      </c>
      <c r="B70" s="21" t="s">
        <v>30</v>
      </c>
      <c r="C70" s="21" t="s">
        <v>73</v>
      </c>
      <c r="D70" s="21" t="s">
        <v>96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4" t="s">
        <v>95</v>
      </c>
      <c r="U70" s="10">
        <v>100</v>
      </c>
      <c r="V70" s="10">
        <v>0</v>
      </c>
      <c r="W70" s="10">
        <v>0</v>
      </c>
      <c r="X70" s="10">
        <v>100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9">
        <v>100</v>
      </c>
      <c r="AF70" s="19">
        <v>0</v>
      </c>
      <c r="AG70" s="19">
        <v>0</v>
      </c>
      <c r="AH70" s="19">
        <v>100</v>
      </c>
      <c r="AI70" s="19">
        <v>0</v>
      </c>
      <c r="AJ70" s="19">
        <v>100</v>
      </c>
      <c r="AK70" s="19">
        <v>0</v>
      </c>
      <c r="AL70" s="19">
        <v>0</v>
      </c>
      <c r="AM70" s="19">
        <v>100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100</v>
      </c>
      <c r="AU70" s="19">
        <v>0</v>
      </c>
      <c r="AV70" s="19">
        <v>0</v>
      </c>
      <c r="AW70" s="19">
        <v>100</v>
      </c>
      <c r="AX70" s="19">
        <v>0</v>
      </c>
      <c r="AY70" s="19">
        <v>100</v>
      </c>
      <c r="AZ70" s="19">
        <v>0</v>
      </c>
      <c r="BA70" s="19">
        <v>0</v>
      </c>
      <c r="BB70" s="19">
        <v>100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100</v>
      </c>
      <c r="BJ70" s="10">
        <v>0</v>
      </c>
      <c r="BK70" s="10">
        <v>0</v>
      </c>
      <c r="BL70" s="10">
        <v>100</v>
      </c>
      <c r="BM70" s="10">
        <v>0</v>
      </c>
      <c r="BN70" s="9"/>
    </row>
    <row r="71" spans="1:66" ht="39.75" customHeight="1" x14ac:dyDescent="0.25">
      <c r="A71" s="9" t="s">
        <v>44</v>
      </c>
      <c r="B71" s="21" t="s">
        <v>30</v>
      </c>
      <c r="C71" s="21" t="s">
        <v>73</v>
      </c>
      <c r="D71" s="21" t="s">
        <v>96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 t="s">
        <v>45</v>
      </c>
      <c r="T71" s="24" t="s">
        <v>44</v>
      </c>
      <c r="U71" s="10">
        <v>100</v>
      </c>
      <c r="V71" s="10">
        <v>0</v>
      </c>
      <c r="W71" s="10">
        <v>0</v>
      </c>
      <c r="X71" s="10">
        <v>100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9">
        <v>100</v>
      </c>
      <c r="AF71" s="19">
        <v>0</v>
      </c>
      <c r="AG71" s="19">
        <v>0</v>
      </c>
      <c r="AH71" s="19">
        <v>100</v>
      </c>
      <c r="AI71" s="19">
        <v>0</v>
      </c>
      <c r="AJ71" s="19">
        <v>100</v>
      </c>
      <c r="AK71" s="19">
        <v>0</v>
      </c>
      <c r="AL71" s="19">
        <v>0</v>
      </c>
      <c r="AM71" s="19">
        <v>100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100</v>
      </c>
      <c r="AU71" s="19">
        <v>0</v>
      </c>
      <c r="AV71" s="19">
        <v>0</v>
      </c>
      <c r="AW71" s="19">
        <v>100</v>
      </c>
      <c r="AX71" s="19">
        <v>0</v>
      </c>
      <c r="AY71" s="19">
        <v>100</v>
      </c>
      <c r="AZ71" s="19">
        <v>0</v>
      </c>
      <c r="BA71" s="19">
        <v>0</v>
      </c>
      <c r="BB71" s="19">
        <v>100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100</v>
      </c>
      <c r="BJ71" s="10">
        <v>0</v>
      </c>
      <c r="BK71" s="10">
        <v>0</v>
      </c>
      <c r="BL71" s="10">
        <v>100</v>
      </c>
      <c r="BM71" s="10">
        <v>0</v>
      </c>
      <c r="BN71" s="9"/>
    </row>
    <row r="72" spans="1:66" ht="101.25" customHeight="1" x14ac:dyDescent="0.25">
      <c r="A72" s="9" t="s">
        <v>56</v>
      </c>
      <c r="B72" s="21" t="s">
        <v>30</v>
      </c>
      <c r="C72" s="21" t="s">
        <v>73</v>
      </c>
      <c r="D72" s="21" t="s">
        <v>57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4" t="s">
        <v>56</v>
      </c>
      <c r="U72" s="10">
        <v>33.049999999999997</v>
      </c>
      <c r="V72" s="10">
        <v>0</v>
      </c>
      <c r="W72" s="10">
        <v>33.049999999999997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9">
        <v>33.049999999999997</v>
      </c>
      <c r="AF72" s="19">
        <v>0</v>
      </c>
      <c r="AG72" s="19">
        <v>33.049999999999997</v>
      </c>
      <c r="AH72" s="19">
        <v>0</v>
      </c>
      <c r="AI72" s="19">
        <v>0</v>
      </c>
      <c r="AJ72" s="19">
        <v>34.450000000000003</v>
      </c>
      <c r="AK72" s="19">
        <v>0</v>
      </c>
      <c r="AL72" s="19">
        <v>34.450000000000003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34.450000000000003</v>
      </c>
      <c r="AU72" s="19">
        <v>0</v>
      </c>
      <c r="AV72" s="19">
        <v>34.450000000000003</v>
      </c>
      <c r="AW72" s="19">
        <v>0</v>
      </c>
      <c r="AX72" s="19">
        <v>0</v>
      </c>
      <c r="AY72" s="19">
        <v>34.450000000000003</v>
      </c>
      <c r="AZ72" s="19">
        <v>0</v>
      </c>
      <c r="BA72" s="19">
        <v>34.450000000000003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34.450000000000003</v>
      </c>
      <c r="BJ72" s="10">
        <v>0</v>
      </c>
      <c r="BK72" s="10">
        <v>34.450000000000003</v>
      </c>
      <c r="BL72" s="10">
        <v>0</v>
      </c>
      <c r="BM72" s="10">
        <v>0</v>
      </c>
      <c r="BN72" s="9"/>
    </row>
    <row r="73" spans="1:66" ht="95.25" customHeight="1" x14ac:dyDescent="0.25">
      <c r="A73" s="9" t="s">
        <v>36</v>
      </c>
      <c r="B73" s="21" t="s">
        <v>30</v>
      </c>
      <c r="C73" s="21" t="s">
        <v>73</v>
      </c>
      <c r="D73" s="21" t="s">
        <v>57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 t="s">
        <v>37</v>
      </c>
      <c r="T73" s="24" t="s">
        <v>36</v>
      </c>
      <c r="U73" s="10">
        <v>33.049999999999997</v>
      </c>
      <c r="V73" s="10">
        <v>0</v>
      </c>
      <c r="W73" s="10">
        <v>33.049999999999997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9">
        <v>33.049999999999997</v>
      </c>
      <c r="AF73" s="19">
        <v>0</v>
      </c>
      <c r="AG73" s="19">
        <v>33.049999999999997</v>
      </c>
      <c r="AH73" s="19">
        <v>0</v>
      </c>
      <c r="AI73" s="19">
        <v>0</v>
      </c>
      <c r="AJ73" s="19">
        <v>34.450000000000003</v>
      </c>
      <c r="AK73" s="19">
        <v>0</v>
      </c>
      <c r="AL73" s="19">
        <v>34.450000000000003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34.450000000000003</v>
      </c>
      <c r="AU73" s="19">
        <v>0</v>
      </c>
      <c r="AV73" s="19">
        <v>34.450000000000003</v>
      </c>
      <c r="AW73" s="19">
        <v>0</v>
      </c>
      <c r="AX73" s="19">
        <v>0</v>
      </c>
      <c r="AY73" s="19">
        <v>34.450000000000003</v>
      </c>
      <c r="AZ73" s="19">
        <v>0</v>
      </c>
      <c r="BA73" s="19">
        <v>34.450000000000003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34.450000000000003</v>
      </c>
      <c r="BJ73" s="10">
        <v>0</v>
      </c>
      <c r="BK73" s="10">
        <v>34.450000000000003</v>
      </c>
      <c r="BL73" s="10">
        <v>0</v>
      </c>
      <c r="BM73" s="10">
        <v>0</v>
      </c>
      <c r="BN73" s="9"/>
    </row>
    <row r="74" spans="1:66" ht="48" customHeight="1" x14ac:dyDescent="0.25">
      <c r="A74" s="9" t="s">
        <v>97</v>
      </c>
      <c r="B74" s="21" t="s">
        <v>30</v>
      </c>
      <c r="C74" s="21" t="s">
        <v>73</v>
      </c>
      <c r="D74" s="21" t="s">
        <v>98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4" t="s">
        <v>97</v>
      </c>
      <c r="U74" s="10">
        <v>653.9</v>
      </c>
      <c r="V74" s="10">
        <v>653.9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9">
        <v>653.9</v>
      </c>
      <c r="AF74" s="19">
        <v>653.9</v>
      </c>
      <c r="AG74" s="19">
        <v>0</v>
      </c>
      <c r="AH74" s="19">
        <v>0</v>
      </c>
      <c r="AI74" s="19">
        <v>0</v>
      </c>
      <c r="AJ74" s="19">
        <v>683.4</v>
      </c>
      <c r="AK74" s="19">
        <v>683.4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683.4</v>
      </c>
      <c r="AU74" s="19">
        <v>683.4</v>
      </c>
      <c r="AV74" s="19">
        <v>0</v>
      </c>
      <c r="AW74" s="19">
        <v>0</v>
      </c>
      <c r="AX74" s="19">
        <v>0</v>
      </c>
      <c r="AY74" s="19">
        <v>683.4</v>
      </c>
      <c r="AZ74" s="19">
        <v>683.4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683.4</v>
      </c>
      <c r="BJ74" s="10">
        <v>683.4</v>
      </c>
      <c r="BK74" s="10">
        <v>0</v>
      </c>
      <c r="BL74" s="10">
        <v>0</v>
      </c>
      <c r="BM74" s="10">
        <v>0</v>
      </c>
      <c r="BN74" s="9"/>
    </row>
    <row r="75" spans="1:66" ht="94.5" customHeight="1" x14ac:dyDescent="0.25">
      <c r="A75" s="9" t="s">
        <v>36</v>
      </c>
      <c r="B75" s="21" t="s">
        <v>30</v>
      </c>
      <c r="C75" s="21" t="s">
        <v>73</v>
      </c>
      <c r="D75" s="21" t="s">
        <v>98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 t="s">
        <v>37</v>
      </c>
      <c r="T75" s="24" t="s">
        <v>36</v>
      </c>
      <c r="U75" s="10">
        <v>623.9</v>
      </c>
      <c r="V75" s="10">
        <v>623.9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9">
        <v>623.9</v>
      </c>
      <c r="AF75" s="19">
        <v>623.9</v>
      </c>
      <c r="AG75" s="19">
        <v>0</v>
      </c>
      <c r="AH75" s="19">
        <v>0</v>
      </c>
      <c r="AI75" s="19">
        <v>0</v>
      </c>
      <c r="AJ75" s="19">
        <v>653.4</v>
      </c>
      <c r="AK75" s="19">
        <v>653.4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653.4</v>
      </c>
      <c r="AU75" s="19">
        <v>653.4</v>
      </c>
      <c r="AV75" s="19">
        <v>0</v>
      </c>
      <c r="AW75" s="19">
        <v>0</v>
      </c>
      <c r="AX75" s="19">
        <v>0</v>
      </c>
      <c r="AY75" s="19">
        <v>653.4</v>
      </c>
      <c r="AZ75" s="19">
        <v>653.4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653.4</v>
      </c>
      <c r="BJ75" s="10">
        <v>653.4</v>
      </c>
      <c r="BK75" s="10">
        <v>0</v>
      </c>
      <c r="BL75" s="10">
        <v>0</v>
      </c>
      <c r="BM75" s="10">
        <v>0</v>
      </c>
      <c r="BN75" s="9"/>
    </row>
    <row r="76" spans="1:66" ht="57.75" customHeight="1" x14ac:dyDescent="0.25">
      <c r="A76" s="9" t="s">
        <v>44</v>
      </c>
      <c r="B76" s="21" t="s">
        <v>30</v>
      </c>
      <c r="C76" s="21" t="s">
        <v>73</v>
      </c>
      <c r="D76" s="21" t="s">
        <v>98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 t="s">
        <v>45</v>
      </c>
      <c r="T76" s="24" t="s">
        <v>44</v>
      </c>
      <c r="U76" s="10">
        <v>30</v>
      </c>
      <c r="V76" s="10">
        <v>30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9">
        <v>30</v>
      </c>
      <c r="AF76" s="19">
        <v>30</v>
      </c>
      <c r="AG76" s="19">
        <v>0</v>
      </c>
      <c r="AH76" s="19">
        <v>0</v>
      </c>
      <c r="AI76" s="19">
        <v>0</v>
      </c>
      <c r="AJ76" s="19">
        <v>30</v>
      </c>
      <c r="AK76" s="19">
        <v>30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30</v>
      </c>
      <c r="AU76" s="19">
        <v>30</v>
      </c>
      <c r="AV76" s="19">
        <v>0</v>
      </c>
      <c r="AW76" s="19">
        <v>0</v>
      </c>
      <c r="AX76" s="19">
        <v>0</v>
      </c>
      <c r="AY76" s="19">
        <v>30</v>
      </c>
      <c r="AZ76" s="19">
        <v>30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0</v>
      </c>
      <c r="BG76" s="19">
        <v>0</v>
      </c>
      <c r="BH76" s="19">
        <v>0</v>
      </c>
      <c r="BI76" s="19">
        <v>30</v>
      </c>
      <c r="BJ76" s="10">
        <v>30</v>
      </c>
      <c r="BK76" s="10">
        <v>0</v>
      </c>
      <c r="BL76" s="10">
        <v>0</v>
      </c>
      <c r="BM76" s="10">
        <v>0</v>
      </c>
      <c r="BN76" s="9"/>
    </row>
    <row r="77" spans="1:66" ht="25.5" customHeight="1" x14ac:dyDescent="0.25">
      <c r="A77" s="9" t="s">
        <v>99</v>
      </c>
      <c r="B77" s="21" t="s">
        <v>30</v>
      </c>
      <c r="C77" s="21" t="s">
        <v>73</v>
      </c>
      <c r="D77" s="21" t="s">
        <v>100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4" t="s">
        <v>99</v>
      </c>
      <c r="U77" s="10">
        <v>240</v>
      </c>
      <c r="V77" s="10">
        <v>0</v>
      </c>
      <c r="W77" s="10">
        <v>0</v>
      </c>
      <c r="X77" s="10">
        <v>240</v>
      </c>
      <c r="Y77" s="10">
        <v>0</v>
      </c>
      <c r="Z77" s="10">
        <v>25</v>
      </c>
      <c r="AA77" s="10">
        <v>0</v>
      </c>
      <c r="AB77" s="10">
        <v>0</v>
      </c>
      <c r="AC77" s="10">
        <v>25</v>
      </c>
      <c r="AD77" s="10">
        <v>0</v>
      </c>
      <c r="AE77" s="19">
        <v>265</v>
      </c>
      <c r="AF77" s="19">
        <v>0</v>
      </c>
      <c r="AG77" s="19">
        <v>0</v>
      </c>
      <c r="AH77" s="19">
        <v>265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0">
        <v>0</v>
      </c>
      <c r="BK77" s="10">
        <v>0</v>
      </c>
      <c r="BL77" s="10">
        <v>0</v>
      </c>
      <c r="BM77" s="10">
        <v>0</v>
      </c>
      <c r="BN77" s="9"/>
    </row>
    <row r="78" spans="1:66" ht="30" customHeight="1" x14ac:dyDescent="0.25">
      <c r="A78" s="9" t="s">
        <v>58</v>
      </c>
      <c r="B78" s="21" t="s">
        <v>30</v>
      </c>
      <c r="C78" s="21" t="s">
        <v>73</v>
      </c>
      <c r="D78" s="21" t="s">
        <v>100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 t="s">
        <v>59</v>
      </c>
      <c r="T78" s="24" t="s">
        <v>58</v>
      </c>
      <c r="U78" s="10">
        <v>240</v>
      </c>
      <c r="V78" s="10">
        <v>0</v>
      </c>
      <c r="W78" s="10">
        <v>0</v>
      </c>
      <c r="X78" s="10">
        <v>240</v>
      </c>
      <c r="Y78" s="10">
        <v>0</v>
      </c>
      <c r="Z78" s="10">
        <v>25</v>
      </c>
      <c r="AA78" s="10">
        <v>0</v>
      </c>
      <c r="AB78" s="10">
        <v>0</v>
      </c>
      <c r="AC78" s="10">
        <v>25</v>
      </c>
      <c r="AD78" s="10">
        <v>0</v>
      </c>
      <c r="AE78" s="19">
        <v>265</v>
      </c>
      <c r="AF78" s="19">
        <v>0</v>
      </c>
      <c r="AG78" s="19">
        <v>0</v>
      </c>
      <c r="AH78" s="19">
        <v>265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19">
        <v>0</v>
      </c>
      <c r="BG78" s="19">
        <v>0</v>
      </c>
      <c r="BH78" s="19">
        <v>0</v>
      </c>
      <c r="BI78" s="19">
        <v>0</v>
      </c>
      <c r="BJ78" s="10">
        <v>0</v>
      </c>
      <c r="BK78" s="10">
        <v>0</v>
      </c>
      <c r="BL78" s="10">
        <v>0</v>
      </c>
      <c r="BM78" s="10">
        <v>0</v>
      </c>
      <c r="BN78" s="9"/>
    </row>
    <row r="79" spans="1:66" ht="29.25" customHeight="1" x14ac:dyDescent="0.25">
      <c r="A79" s="9" t="s">
        <v>42</v>
      </c>
      <c r="B79" s="21" t="s">
        <v>30</v>
      </c>
      <c r="C79" s="21" t="s">
        <v>73</v>
      </c>
      <c r="D79" s="21" t="s">
        <v>43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4" t="s">
        <v>42</v>
      </c>
      <c r="U79" s="10">
        <v>7319.6120000000001</v>
      </c>
      <c r="V79" s="10">
        <v>0</v>
      </c>
      <c r="W79" s="10">
        <v>0</v>
      </c>
      <c r="X79" s="10">
        <v>7319.6120000000001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9">
        <v>7319.6120000000001</v>
      </c>
      <c r="AF79" s="19">
        <v>0</v>
      </c>
      <c r="AG79" s="19">
        <v>0</v>
      </c>
      <c r="AH79" s="19">
        <v>7319.6120000000001</v>
      </c>
      <c r="AI79" s="19">
        <v>0</v>
      </c>
      <c r="AJ79" s="19">
        <v>7321.2020000000002</v>
      </c>
      <c r="AK79" s="19">
        <v>0</v>
      </c>
      <c r="AL79" s="19">
        <v>0</v>
      </c>
      <c r="AM79" s="19">
        <v>7321.2020000000002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7321.2020000000002</v>
      </c>
      <c r="AU79" s="19">
        <v>0</v>
      </c>
      <c r="AV79" s="19">
        <v>0</v>
      </c>
      <c r="AW79" s="19">
        <v>7321.2020000000002</v>
      </c>
      <c r="AX79" s="19">
        <v>0</v>
      </c>
      <c r="AY79" s="19">
        <v>7321.2020000000002</v>
      </c>
      <c r="AZ79" s="19">
        <v>0</v>
      </c>
      <c r="BA79" s="19">
        <v>0</v>
      </c>
      <c r="BB79" s="19">
        <v>7321.2020000000002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7321.2020000000002</v>
      </c>
      <c r="BJ79" s="10">
        <v>0</v>
      </c>
      <c r="BK79" s="10">
        <v>0</v>
      </c>
      <c r="BL79" s="10">
        <v>7321.2020000000002</v>
      </c>
      <c r="BM79" s="10">
        <v>0</v>
      </c>
      <c r="BN79" s="9"/>
    </row>
    <row r="80" spans="1:66" ht="103.5" customHeight="1" x14ac:dyDescent="0.25">
      <c r="A80" s="9" t="s">
        <v>36</v>
      </c>
      <c r="B80" s="21" t="s">
        <v>30</v>
      </c>
      <c r="C80" s="21" t="s">
        <v>73</v>
      </c>
      <c r="D80" s="21" t="s">
        <v>43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 t="s">
        <v>37</v>
      </c>
      <c r="T80" s="24" t="s">
        <v>36</v>
      </c>
      <c r="U80" s="10">
        <v>7005.1959999999999</v>
      </c>
      <c r="V80" s="10">
        <v>0</v>
      </c>
      <c r="W80" s="10">
        <v>0</v>
      </c>
      <c r="X80" s="10">
        <v>7005.1959999999999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9">
        <v>7005.1959999999999</v>
      </c>
      <c r="AF80" s="19">
        <v>0</v>
      </c>
      <c r="AG80" s="19">
        <v>0</v>
      </c>
      <c r="AH80" s="19">
        <v>7005.1959999999999</v>
      </c>
      <c r="AI80" s="19">
        <v>0</v>
      </c>
      <c r="AJ80" s="19">
        <v>7006.7860000000001</v>
      </c>
      <c r="AK80" s="19">
        <v>0</v>
      </c>
      <c r="AL80" s="19">
        <v>0</v>
      </c>
      <c r="AM80" s="19">
        <v>7006.7860000000001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7006.7860000000001</v>
      </c>
      <c r="AU80" s="19">
        <v>0</v>
      </c>
      <c r="AV80" s="19">
        <v>0</v>
      </c>
      <c r="AW80" s="19">
        <v>7006.7860000000001</v>
      </c>
      <c r="AX80" s="19">
        <v>0</v>
      </c>
      <c r="AY80" s="19">
        <v>7006.7860000000001</v>
      </c>
      <c r="AZ80" s="19">
        <v>0</v>
      </c>
      <c r="BA80" s="19">
        <v>0</v>
      </c>
      <c r="BB80" s="19">
        <v>7006.7860000000001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7006.7860000000001</v>
      </c>
      <c r="BJ80" s="10">
        <v>0</v>
      </c>
      <c r="BK80" s="10">
        <v>0</v>
      </c>
      <c r="BL80" s="10">
        <v>7006.7860000000001</v>
      </c>
      <c r="BM80" s="10">
        <v>0</v>
      </c>
      <c r="BN80" s="9"/>
    </row>
    <row r="81" spans="1:66" ht="44.25" customHeight="1" x14ac:dyDescent="0.25">
      <c r="A81" s="9" t="s">
        <v>44</v>
      </c>
      <c r="B81" s="21" t="s">
        <v>30</v>
      </c>
      <c r="C81" s="21" t="s">
        <v>73</v>
      </c>
      <c r="D81" s="21" t="s">
        <v>43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 t="s">
        <v>45</v>
      </c>
      <c r="T81" s="24" t="s">
        <v>44</v>
      </c>
      <c r="U81" s="10">
        <v>314.416</v>
      </c>
      <c r="V81" s="10">
        <v>0</v>
      </c>
      <c r="W81" s="10">
        <v>0</v>
      </c>
      <c r="X81" s="10">
        <v>314.416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9">
        <v>314.416</v>
      </c>
      <c r="AF81" s="19">
        <v>0</v>
      </c>
      <c r="AG81" s="19">
        <v>0</v>
      </c>
      <c r="AH81" s="19">
        <v>314.416</v>
      </c>
      <c r="AI81" s="19">
        <v>0</v>
      </c>
      <c r="AJ81" s="19">
        <v>314.416</v>
      </c>
      <c r="AK81" s="19">
        <v>0</v>
      </c>
      <c r="AL81" s="19">
        <v>0</v>
      </c>
      <c r="AM81" s="19">
        <v>314.416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314.416</v>
      </c>
      <c r="AU81" s="19">
        <v>0</v>
      </c>
      <c r="AV81" s="19">
        <v>0</v>
      </c>
      <c r="AW81" s="19">
        <v>314.416</v>
      </c>
      <c r="AX81" s="19">
        <v>0</v>
      </c>
      <c r="AY81" s="19">
        <v>314.416</v>
      </c>
      <c r="AZ81" s="19">
        <v>0</v>
      </c>
      <c r="BA81" s="19">
        <v>0</v>
      </c>
      <c r="BB81" s="19">
        <v>314.416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314.416</v>
      </c>
      <c r="BJ81" s="10">
        <v>0</v>
      </c>
      <c r="BK81" s="10">
        <v>0</v>
      </c>
      <c r="BL81" s="10">
        <v>314.416</v>
      </c>
      <c r="BM81" s="10">
        <v>0</v>
      </c>
      <c r="BN81" s="9"/>
    </row>
    <row r="82" spans="1:66" ht="44.25" customHeight="1" x14ac:dyDescent="0.25">
      <c r="A82" s="9" t="s">
        <v>101</v>
      </c>
      <c r="B82" s="21" t="s">
        <v>30</v>
      </c>
      <c r="C82" s="21" t="s">
        <v>73</v>
      </c>
      <c r="D82" s="21" t="s">
        <v>102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4" t="s">
        <v>101</v>
      </c>
      <c r="U82" s="10">
        <v>4803.5839999999998</v>
      </c>
      <c r="V82" s="10">
        <v>0</v>
      </c>
      <c r="W82" s="10">
        <v>4803.5839999999998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9">
        <v>4803.5839999999998</v>
      </c>
      <c r="AF82" s="19">
        <v>0</v>
      </c>
      <c r="AG82" s="19">
        <v>4803.5839999999998</v>
      </c>
      <c r="AH82" s="19">
        <v>0</v>
      </c>
      <c r="AI82" s="19">
        <v>0</v>
      </c>
      <c r="AJ82" s="19">
        <v>4878.3940000000002</v>
      </c>
      <c r="AK82" s="19">
        <v>0</v>
      </c>
      <c r="AL82" s="19">
        <v>4878.3940000000002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4878.3940000000002</v>
      </c>
      <c r="AU82" s="19">
        <v>0</v>
      </c>
      <c r="AV82" s="19">
        <v>4878.3940000000002</v>
      </c>
      <c r="AW82" s="19">
        <v>0</v>
      </c>
      <c r="AX82" s="19">
        <v>0</v>
      </c>
      <c r="AY82" s="19">
        <v>4883.7669999999998</v>
      </c>
      <c r="AZ82" s="19">
        <v>0</v>
      </c>
      <c r="BA82" s="19">
        <v>4883.7669999999998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4883.7669999999998</v>
      </c>
      <c r="BJ82" s="10">
        <v>0</v>
      </c>
      <c r="BK82" s="10">
        <v>4883.7669999999998</v>
      </c>
      <c r="BL82" s="10">
        <v>0</v>
      </c>
      <c r="BM82" s="10">
        <v>0</v>
      </c>
      <c r="BN82" s="9"/>
    </row>
    <row r="83" spans="1:66" ht="84.95" customHeight="1" x14ac:dyDescent="0.25">
      <c r="A83" s="9" t="s">
        <v>36</v>
      </c>
      <c r="B83" s="21" t="s">
        <v>30</v>
      </c>
      <c r="C83" s="21" t="s">
        <v>73</v>
      </c>
      <c r="D83" s="21" t="s">
        <v>102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 t="s">
        <v>37</v>
      </c>
      <c r="T83" s="24" t="s">
        <v>36</v>
      </c>
      <c r="U83" s="10">
        <v>4803.5839999999998</v>
      </c>
      <c r="V83" s="10">
        <v>0</v>
      </c>
      <c r="W83" s="10">
        <v>4803.5839999999998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9">
        <v>4803.5839999999998</v>
      </c>
      <c r="AF83" s="19">
        <v>0</v>
      </c>
      <c r="AG83" s="19">
        <v>4803.5839999999998</v>
      </c>
      <c r="AH83" s="19">
        <v>0</v>
      </c>
      <c r="AI83" s="19">
        <v>0</v>
      </c>
      <c r="AJ83" s="19">
        <v>4878.3940000000002</v>
      </c>
      <c r="AK83" s="19">
        <v>0</v>
      </c>
      <c r="AL83" s="19">
        <v>4878.3940000000002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4878.3940000000002</v>
      </c>
      <c r="AU83" s="19">
        <v>0</v>
      </c>
      <c r="AV83" s="19">
        <v>4878.3940000000002</v>
      </c>
      <c r="AW83" s="19">
        <v>0</v>
      </c>
      <c r="AX83" s="19">
        <v>0</v>
      </c>
      <c r="AY83" s="19">
        <v>4883.7669999999998</v>
      </c>
      <c r="AZ83" s="19">
        <v>0</v>
      </c>
      <c r="BA83" s="19">
        <v>4883.7669999999998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4883.7669999999998</v>
      </c>
      <c r="BJ83" s="10">
        <v>0</v>
      </c>
      <c r="BK83" s="10">
        <v>4883.7669999999998</v>
      </c>
      <c r="BL83" s="10">
        <v>0</v>
      </c>
      <c r="BM83" s="10">
        <v>0</v>
      </c>
      <c r="BN83" s="9"/>
    </row>
    <row r="84" spans="1:66" ht="35.25" customHeight="1" x14ac:dyDescent="0.25">
      <c r="A84" s="9" t="s">
        <v>103</v>
      </c>
      <c r="B84" s="21" t="s">
        <v>30</v>
      </c>
      <c r="C84" s="21" t="s">
        <v>73</v>
      </c>
      <c r="D84" s="21" t="s">
        <v>104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4" t="s">
        <v>103</v>
      </c>
      <c r="U84" s="10">
        <v>17148.667000000001</v>
      </c>
      <c r="V84" s="10">
        <v>0</v>
      </c>
      <c r="W84" s="10">
        <v>0</v>
      </c>
      <c r="X84" s="10">
        <v>17148.667000000001</v>
      </c>
      <c r="Y84" s="10">
        <v>0</v>
      </c>
      <c r="Z84" s="10">
        <v>-86.882890000000003</v>
      </c>
      <c r="AA84" s="10">
        <v>0</v>
      </c>
      <c r="AB84" s="10">
        <v>0</v>
      </c>
      <c r="AC84" s="10">
        <v>-86.882890000000003</v>
      </c>
      <c r="AD84" s="10">
        <v>0</v>
      </c>
      <c r="AE84" s="19">
        <v>17061.784110000001</v>
      </c>
      <c r="AF84" s="19">
        <v>0</v>
      </c>
      <c r="AG84" s="19">
        <v>0</v>
      </c>
      <c r="AH84" s="19">
        <v>17061.784110000001</v>
      </c>
      <c r="AI84" s="19">
        <v>0</v>
      </c>
      <c r="AJ84" s="19">
        <v>16868.638620000002</v>
      </c>
      <c r="AK84" s="19">
        <v>0</v>
      </c>
      <c r="AL84" s="19">
        <v>0</v>
      </c>
      <c r="AM84" s="19">
        <v>16868.638620000002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16868.638620000002</v>
      </c>
      <c r="AU84" s="19">
        <v>0</v>
      </c>
      <c r="AV84" s="19">
        <v>0</v>
      </c>
      <c r="AW84" s="19">
        <v>16868.638620000002</v>
      </c>
      <c r="AX84" s="19">
        <v>0</v>
      </c>
      <c r="AY84" s="19">
        <v>16268.559600000001</v>
      </c>
      <c r="AZ84" s="19">
        <v>0</v>
      </c>
      <c r="BA84" s="19">
        <v>0</v>
      </c>
      <c r="BB84" s="19">
        <v>16268.559600000001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16268.559600000001</v>
      </c>
      <c r="BJ84" s="10">
        <v>0</v>
      </c>
      <c r="BK84" s="10">
        <v>0</v>
      </c>
      <c r="BL84" s="10">
        <v>16268.559600000001</v>
      </c>
      <c r="BM84" s="10">
        <v>0</v>
      </c>
      <c r="BN84" s="9"/>
    </row>
    <row r="85" spans="1:66" ht="99.75" customHeight="1" x14ac:dyDescent="0.25">
      <c r="A85" s="9" t="s">
        <v>36</v>
      </c>
      <c r="B85" s="21" t="s">
        <v>30</v>
      </c>
      <c r="C85" s="21" t="s">
        <v>73</v>
      </c>
      <c r="D85" s="21" t="s">
        <v>104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 t="s">
        <v>37</v>
      </c>
      <c r="T85" s="24" t="s">
        <v>36</v>
      </c>
      <c r="U85" s="10">
        <v>15798.707</v>
      </c>
      <c r="V85" s="10">
        <v>0</v>
      </c>
      <c r="W85" s="10">
        <v>0</v>
      </c>
      <c r="X85" s="10">
        <v>15798.707</v>
      </c>
      <c r="Y85" s="10">
        <v>0</v>
      </c>
      <c r="Z85" s="10">
        <v>-86.882890000000003</v>
      </c>
      <c r="AA85" s="10">
        <v>0</v>
      </c>
      <c r="AB85" s="10">
        <v>0</v>
      </c>
      <c r="AC85" s="10">
        <v>-86.882890000000003</v>
      </c>
      <c r="AD85" s="10">
        <v>0</v>
      </c>
      <c r="AE85" s="19">
        <v>15711.82411</v>
      </c>
      <c r="AF85" s="19">
        <v>0</v>
      </c>
      <c r="AG85" s="19">
        <v>0</v>
      </c>
      <c r="AH85" s="19">
        <v>15711.82411</v>
      </c>
      <c r="AI85" s="19">
        <v>0</v>
      </c>
      <c r="AJ85" s="19">
        <v>15518.678620000001</v>
      </c>
      <c r="AK85" s="19">
        <v>0</v>
      </c>
      <c r="AL85" s="19">
        <v>0</v>
      </c>
      <c r="AM85" s="19">
        <v>15518.678620000001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15518.678620000001</v>
      </c>
      <c r="AU85" s="19">
        <v>0</v>
      </c>
      <c r="AV85" s="19">
        <v>0</v>
      </c>
      <c r="AW85" s="19">
        <v>15518.678620000001</v>
      </c>
      <c r="AX85" s="19">
        <v>0</v>
      </c>
      <c r="AY85" s="19">
        <v>14918.5996</v>
      </c>
      <c r="AZ85" s="19">
        <v>0</v>
      </c>
      <c r="BA85" s="19">
        <v>0</v>
      </c>
      <c r="BB85" s="19">
        <v>14918.5996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14918.5996</v>
      </c>
      <c r="BJ85" s="10">
        <v>0</v>
      </c>
      <c r="BK85" s="10">
        <v>0</v>
      </c>
      <c r="BL85" s="10">
        <v>14918.5996</v>
      </c>
      <c r="BM85" s="10">
        <v>0</v>
      </c>
      <c r="BN85" s="9"/>
    </row>
    <row r="86" spans="1:66" ht="66" customHeight="1" x14ac:dyDescent="0.25">
      <c r="A86" s="9" t="s">
        <v>44</v>
      </c>
      <c r="B86" s="21" t="s">
        <v>30</v>
      </c>
      <c r="C86" s="21" t="s">
        <v>73</v>
      </c>
      <c r="D86" s="21" t="s">
        <v>104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 t="s">
        <v>45</v>
      </c>
      <c r="T86" s="24" t="s">
        <v>44</v>
      </c>
      <c r="U86" s="10">
        <v>1349.96</v>
      </c>
      <c r="V86" s="10">
        <v>0</v>
      </c>
      <c r="W86" s="10">
        <v>0</v>
      </c>
      <c r="X86" s="10">
        <v>1349.96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9">
        <v>1349.96</v>
      </c>
      <c r="AF86" s="19">
        <v>0</v>
      </c>
      <c r="AG86" s="19">
        <v>0</v>
      </c>
      <c r="AH86" s="19">
        <v>1349.96</v>
      </c>
      <c r="AI86" s="19">
        <v>0</v>
      </c>
      <c r="AJ86" s="19">
        <v>1349.96</v>
      </c>
      <c r="AK86" s="19">
        <v>0</v>
      </c>
      <c r="AL86" s="19">
        <v>0</v>
      </c>
      <c r="AM86" s="19">
        <v>1349.96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1349.96</v>
      </c>
      <c r="AU86" s="19">
        <v>0</v>
      </c>
      <c r="AV86" s="19">
        <v>0</v>
      </c>
      <c r="AW86" s="19">
        <v>1349.96</v>
      </c>
      <c r="AX86" s="19">
        <v>0</v>
      </c>
      <c r="AY86" s="19">
        <v>1349.96</v>
      </c>
      <c r="AZ86" s="19">
        <v>0</v>
      </c>
      <c r="BA86" s="19">
        <v>0</v>
      </c>
      <c r="BB86" s="19">
        <v>1349.96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1349.96</v>
      </c>
      <c r="BJ86" s="10">
        <v>0</v>
      </c>
      <c r="BK86" s="10">
        <v>0</v>
      </c>
      <c r="BL86" s="10">
        <v>1349.96</v>
      </c>
      <c r="BM86" s="10">
        <v>0</v>
      </c>
      <c r="BN86" s="9"/>
    </row>
    <row r="87" spans="1:66" ht="29.25" customHeight="1" x14ac:dyDescent="0.25">
      <c r="A87" s="9" t="s">
        <v>103</v>
      </c>
      <c r="B87" s="21" t="s">
        <v>30</v>
      </c>
      <c r="C87" s="21" t="s">
        <v>73</v>
      </c>
      <c r="D87" s="21" t="s">
        <v>105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4" t="s">
        <v>103</v>
      </c>
      <c r="U87" s="10">
        <v>2878.4029999999998</v>
      </c>
      <c r="V87" s="10">
        <v>0</v>
      </c>
      <c r="W87" s="10">
        <v>0</v>
      </c>
      <c r="X87" s="10">
        <v>2878.4029999999998</v>
      </c>
      <c r="Y87" s="10">
        <v>0</v>
      </c>
      <c r="Z87" s="10">
        <v>-205.70375999999999</v>
      </c>
      <c r="AA87" s="10">
        <v>0</v>
      </c>
      <c r="AB87" s="10">
        <v>0</v>
      </c>
      <c r="AC87" s="10">
        <v>-205.70375999999999</v>
      </c>
      <c r="AD87" s="10">
        <v>0</v>
      </c>
      <c r="AE87" s="19">
        <v>2672.6992399999999</v>
      </c>
      <c r="AF87" s="19">
        <v>0</v>
      </c>
      <c r="AG87" s="19">
        <v>0</v>
      </c>
      <c r="AH87" s="19">
        <v>2672.6992399999999</v>
      </c>
      <c r="AI87" s="19">
        <v>0</v>
      </c>
      <c r="AJ87" s="19">
        <v>2878.4029999999998</v>
      </c>
      <c r="AK87" s="19">
        <v>0</v>
      </c>
      <c r="AL87" s="19">
        <v>0</v>
      </c>
      <c r="AM87" s="19">
        <v>2878.4029999999998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2878.4029999999998</v>
      </c>
      <c r="AU87" s="19">
        <v>0</v>
      </c>
      <c r="AV87" s="19">
        <v>0</v>
      </c>
      <c r="AW87" s="19">
        <v>2878.4029999999998</v>
      </c>
      <c r="AX87" s="19">
        <v>0</v>
      </c>
      <c r="AY87" s="19">
        <v>2878.4029999999998</v>
      </c>
      <c r="AZ87" s="19">
        <v>0</v>
      </c>
      <c r="BA87" s="19">
        <v>0</v>
      </c>
      <c r="BB87" s="19">
        <v>2878.4029999999998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0</v>
      </c>
      <c r="BI87" s="19">
        <v>2878.4029999999998</v>
      </c>
      <c r="BJ87" s="10">
        <v>0</v>
      </c>
      <c r="BK87" s="10">
        <v>0</v>
      </c>
      <c r="BL87" s="10">
        <v>2878.4029999999998</v>
      </c>
      <c r="BM87" s="10">
        <v>0</v>
      </c>
      <c r="BN87" s="9"/>
    </row>
    <row r="88" spans="1:66" ht="89.25" customHeight="1" x14ac:dyDescent="0.25">
      <c r="A88" s="9" t="s">
        <v>36</v>
      </c>
      <c r="B88" s="21" t="s">
        <v>30</v>
      </c>
      <c r="C88" s="21" t="s">
        <v>73</v>
      </c>
      <c r="D88" s="21" t="s">
        <v>105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 t="s">
        <v>37</v>
      </c>
      <c r="T88" s="24" t="s">
        <v>36</v>
      </c>
      <c r="U88" s="10">
        <v>2283.9810000000002</v>
      </c>
      <c r="V88" s="10">
        <v>0</v>
      </c>
      <c r="W88" s="10">
        <v>0</v>
      </c>
      <c r="X88" s="10">
        <v>2283.9810000000002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9">
        <v>2283.9810000000002</v>
      </c>
      <c r="AF88" s="19">
        <v>0</v>
      </c>
      <c r="AG88" s="19">
        <v>0</v>
      </c>
      <c r="AH88" s="19">
        <v>2283.9810000000002</v>
      </c>
      <c r="AI88" s="19">
        <v>0</v>
      </c>
      <c r="AJ88" s="19">
        <v>2283.9810000000002</v>
      </c>
      <c r="AK88" s="19">
        <v>0</v>
      </c>
      <c r="AL88" s="19">
        <v>0</v>
      </c>
      <c r="AM88" s="19">
        <v>2283.9810000000002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2283.9810000000002</v>
      </c>
      <c r="AU88" s="19">
        <v>0</v>
      </c>
      <c r="AV88" s="19">
        <v>0</v>
      </c>
      <c r="AW88" s="19">
        <v>2283.9810000000002</v>
      </c>
      <c r="AX88" s="19">
        <v>0</v>
      </c>
      <c r="AY88" s="19">
        <v>2283.9810000000002</v>
      </c>
      <c r="AZ88" s="19">
        <v>0</v>
      </c>
      <c r="BA88" s="19">
        <v>0</v>
      </c>
      <c r="BB88" s="19">
        <v>2283.9810000000002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2283.9810000000002</v>
      </c>
      <c r="BJ88" s="10">
        <v>0</v>
      </c>
      <c r="BK88" s="10">
        <v>0</v>
      </c>
      <c r="BL88" s="10">
        <v>2283.9810000000002</v>
      </c>
      <c r="BM88" s="10">
        <v>0</v>
      </c>
      <c r="BN88" s="9"/>
    </row>
    <row r="89" spans="1:66" ht="54.75" customHeight="1" x14ac:dyDescent="0.25">
      <c r="A89" s="9" t="s">
        <v>44</v>
      </c>
      <c r="B89" s="21" t="s">
        <v>30</v>
      </c>
      <c r="C89" s="21" t="s">
        <v>73</v>
      </c>
      <c r="D89" s="21" t="s">
        <v>105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 t="s">
        <v>45</v>
      </c>
      <c r="T89" s="24" t="s">
        <v>44</v>
      </c>
      <c r="U89" s="10">
        <v>389.42200000000003</v>
      </c>
      <c r="V89" s="10">
        <v>0</v>
      </c>
      <c r="W89" s="10">
        <v>0</v>
      </c>
      <c r="X89" s="10">
        <v>389.42200000000003</v>
      </c>
      <c r="Y89" s="10">
        <v>0</v>
      </c>
      <c r="Z89" s="10">
        <v>-65.703760000000003</v>
      </c>
      <c r="AA89" s="10">
        <v>0</v>
      </c>
      <c r="AB89" s="10">
        <v>0</v>
      </c>
      <c r="AC89" s="10">
        <v>-65.703760000000003</v>
      </c>
      <c r="AD89" s="10">
        <v>0</v>
      </c>
      <c r="AE89" s="19">
        <v>323.71823999999998</v>
      </c>
      <c r="AF89" s="19">
        <v>0</v>
      </c>
      <c r="AG89" s="19">
        <v>0</v>
      </c>
      <c r="AH89" s="19">
        <v>323.71823999999998</v>
      </c>
      <c r="AI89" s="19">
        <v>0</v>
      </c>
      <c r="AJ89" s="19">
        <v>389.42200000000003</v>
      </c>
      <c r="AK89" s="19">
        <v>0</v>
      </c>
      <c r="AL89" s="19">
        <v>0</v>
      </c>
      <c r="AM89" s="19">
        <v>389.42200000000003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389.42200000000003</v>
      </c>
      <c r="AU89" s="19">
        <v>0</v>
      </c>
      <c r="AV89" s="19">
        <v>0</v>
      </c>
      <c r="AW89" s="19">
        <v>389.42200000000003</v>
      </c>
      <c r="AX89" s="19">
        <v>0</v>
      </c>
      <c r="AY89" s="19">
        <v>389.42200000000003</v>
      </c>
      <c r="AZ89" s="19">
        <v>0</v>
      </c>
      <c r="BA89" s="19">
        <v>0</v>
      </c>
      <c r="BB89" s="19">
        <v>389.42200000000003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389.42200000000003</v>
      </c>
      <c r="BJ89" s="10">
        <v>0</v>
      </c>
      <c r="BK89" s="10">
        <v>0</v>
      </c>
      <c r="BL89" s="10">
        <v>389.42200000000003</v>
      </c>
      <c r="BM89" s="10">
        <v>0</v>
      </c>
      <c r="BN89" s="9"/>
    </row>
    <row r="90" spans="1:66" ht="39.75" customHeight="1" x14ac:dyDescent="0.25">
      <c r="A90" s="9" t="s">
        <v>58</v>
      </c>
      <c r="B90" s="21" t="s">
        <v>30</v>
      </c>
      <c r="C90" s="21" t="s">
        <v>73</v>
      </c>
      <c r="D90" s="21" t="s">
        <v>105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 t="s">
        <v>59</v>
      </c>
      <c r="T90" s="24" t="s">
        <v>58</v>
      </c>
      <c r="U90" s="10">
        <v>205</v>
      </c>
      <c r="V90" s="10">
        <v>0</v>
      </c>
      <c r="W90" s="10">
        <v>0</v>
      </c>
      <c r="X90" s="10">
        <v>205</v>
      </c>
      <c r="Y90" s="10">
        <v>0</v>
      </c>
      <c r="Z90" s="10">
        <v>-140</v>
      </c>
      <c r="AA90" s="10">
        <v>0</v>
      </c>
      <c r="AB90" s="10">
        <v>0</v>
      </c>
      <c r="AC90" s="10">
        <v>-140</v>
      </c>
      <c r="AD90" s="10">
        <v>0</v>
      </c>
      <c r="AE90" s="19">
        <v>65</v>
      </c>
      <c r="AF90" s="19">
        <v>0</v>
      </c>
      <c r="AG90" s="19">
        <v>0</v>
      </c>
      <c r="AH90" s="19">
        <v>65</v>
      </c>
      <c r="AI90" s="19">
        <v>0</v>
      </c>
      <c r="AJ90" s="19">
        <v>205</v>
      </c>
      <c r="AK90" s="19">
        <v>0</v>
      </c>
      <c r="AL90" s="19">
        <v>0</v>
      </c>
      <c r="AM90" s="19">
        <v>205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205</v>
      </c>
      <c r="AU90" s="19">
        <v>0</v>
      </c>
      <c r="AV90" s="19">
        <v>0</v>
      </c>
      <c r="AW90" s="19">
        <v>205</v>
      </c>
      <c r="AX90" s="19">
        <v>0</v>
      </c>
      <c r="AY90" s="19">
        <v>205</v>
      </c>
      <c r="AZ90" s="19">
        <v>0</v>
      </c>
      <c r="BA90" s="19">
        <v>0</v>
      </c>
      <c r="BB90" s="19">
        <v>205</v>
      </c>
      <c r="BC90" s="19">
        <v>0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205</v>
      </c>
      <c r="BJ90" s="10">
        <v>0</v>
      </c>
      <c r="BK90" s="10">
        <v>0</v>
      </c>
      <c r="BL90" s="10">
        <v>205</v>
      </c>
      <c r="BM90" s="10">
        <v>0</v>
      </c>
      <c r="BN90" s="9"/>
    </row>
    <row r="91" spans="1:66" ht="28.5" customHeight="1" x14ac:dyDescent="0.25">
      <c r="A91" s="7" t="s">
        <v>106</v>
      </c>
      <c r="B91" s="13" t="s">
        <v>33</v>
      </c>
      <c r="C91" s="13" t="s">
        <v>31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23" t="s">
        <v>106</v>
      </c>
      <c r="U91" s="8">
        <v>525.79999999999995</v>
      </c>
      <c r="V91" s="8">
        <v>525.79999999999995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18">
        <v>525.79999999999995</v>
      </c>
      <c r="AF91" s="18">
        <v>525.79999999999995</v>
      </c>
      <c r="AG91" s="18">
        <v>0</v>
      </c>
      <c r="AH91" s="18">
        <v>0</v>
      </c>
      <c r="AI91" s="18">
        <v>0</v>
      </c>
      <c r="AJ91" s="18">
        <v>547.9</v>
      </c>
      <c r="AK91" s="18">
        <v>547.9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8">
        <v>0</v>
      </c>
      <c r="AS91" s="18">
        <v>0</v>
      </c>
      <c r="AT91" s="18">
        <v>547.9</v>
      </c>
      <c r="AU91" s="18">
        <v>547.9</v>
      </c>
      <c r="AV91" s="18">
        <v>0</v>
      </c>
      <c r="AW91" s="18">
        <v>0</v>
      </c>
      <c r="AX91" s="18">
        <v>0</v>
      </c>
      <c r="AY91" s="18">
        <v>566.9</v>
      </c>
      <c r="AZ91" s="18">
        <v>566.9</v>
      </c>
      <c r="BA91" s="18"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566.9</v>
      </c>
      <c r="BJ91" s="8">
        <v>566.9</v>
      </c>
      <c r="BK91" s="8">
        <v>0</v>
      </c>
      <c r="BL91" s="8">
        <v>0</v>
      </c>
      <c r="BM91" s="8">
        <v>0</v>
      </c>
      <c r="BN91" s="7"/>
    </row>
    <row r="92" spans="1:66" ht="33.75" customHeight="1" x14ac:dyDescent="0.25">
      <c r="A92" s="9" t="s">
        <v>107</v>
      </c>
      <c r="B92" s="21" t="s">
        <v>33</v>
      </c>
      <c r="C92" s="21" t="s">
        <v>39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4" t="s">
        <v>107</v>
      </c>
      <c r="U92" s="10">
        <v>525.79999999999995</v>
      </c>
      <c r="V92" s="10">
        <v>525.79999999999995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9">
        <v>525.79999999999995</v>
      </c>
      <c r="AF92" s="19">
        <v>525.79999999999995</v>
      </c>
      <c r="AG92" s="19">
        <v>0</v>
      </c>
      <c r="AH92" s="19">
        <v>0</v>
      </c>
      <c r="AI92" s="19">
        <v>0</v>
      </c>
      <c r="AJ92" s="19">
        <v>547.9</v>
      </c>
      <c r="AK92" s="19">
        <v>547.9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547.9</v>
      </c>
      <c r="AU92" s="19">
        <v>547.9</v>
      </c>
      <c r="AV92" s="19">
        <v>0</v>
      </c>
      <c r="AW92" s="19">
        <v>0</v>
      </c>
      <c r="AX92" s="19">
        <v>0</v>
      </c>
      <c r="AY92" s="19">
        <v>566.9</v>
      </c>
      <c r="AZ92" s="19">
        <v>566.9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566.9</v>
      </c>
      <c r="BJ92" s="10">
        <v>566.9</v>
      </c>
      <c r="BK92" s="10">
        <v>0</v>
      </c>
      <c r="BL92" s="10">
        <v>0</v>
      </c>
      <c r="BM92" s="10">
        <v>0</v>
      </c>
      <c r="BN92" s="9"/>
    </row>
    <row r="93" spans="1:66" ht="61.5" customHeight="1" x14ac:dyDescent="0.25">
      <c r="A93" s="9" t="s">
        <v>108</v>
      </c>
      <c r="B93" s="21" t="s">
        <v>33</v>
      </c>
      <c r="C93" s="21" t="s">
        <v>39</v>
      </c>
      <c r="D93" s="21" t="s">
        <v>109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4" t="s">
        <v>108</v>
      </c>
      <c r="U93" s="10">
        <v>525.79999999999995</v>
      </c>
      <c r="V93" s="10">
        <v>525.79999999999995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9">
        <v>525.79999999999995</v>
      </c>
      <c r="AF93" s="19">
        <v>525.79999999999995</v>
      </c>
      <c r="AG93" s="19">
        <v>0</v>
      </c>
      <c r="AH93" s="19">
        <v>0</v>
      </c>
      <c r="AI93" s="19">
        <v>0</v>
      </c>
      <c r="AJ93" s="19">
        <v>547.9</v>
      </c>
      <c r="AK93" s="19">
        <v>547.9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547.9</v>
      </c>
      <c r="AU93" s="19">
        <v>547.9</v>
      </c>
      <c r="AV93" s="19">
        <v>0</v>
      </c>
      <c r="AW93" s="19">
        <v>0</v>
      </c>
      <c r="AX93" s="19">
        <v>0</v>
      </c>
      <c r="AY93" s="19">
        <v>566.9</v>
      </c>
      <c r="AZ93" s="19">
        <v>566.9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566.9</v>
      </c>
      <c r="BJ93" s="10">
        <v>566.9</v>
      </c>
      <c r="BK93" s="10">
        <v>0</v>
      </c>
      <c r="BL93" s="10">
        <v>0</v>
      </c>
      <c r="BM93" s="10">
        <v>0</v>
      </c>
      <c r="BN93" s="9"/>
    </row>
    <row r="94" spans="1:66" ht="93.75" customHeight="1" x14ac:dyDescent="0.25">
      <c r="A94" s="9" t="s">
        <v>36</v>
      </c>
      <c r="B94" s="21" t="s">
        <v>33</v>
      </c>
      <c r="C94" s="21" t="s">
        <v>39</v>
      </c>
      <c r="D94" s="21" t="s">
        <v>109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 t="s">
        <v>37</v>
      </c>
      <c r="T94" s="24" t="s">
        <v>36</v>
      </c>
      <c r="U94" s="10">
        <v>525.79999999999995</v>
      </c>
      <c r="V94" s="10">
        <v>525.79999999999995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9">
        <v>525.79999999999995</v>
      </c>
      <c r="AF94" s="19">
        <v>525.79999999999995</v>
      </c>
      <c r="AG94" s="19">
        <v>0</v>
      </c>
      <c r="AH94" s="19">
        <v>0</v>
      </c>
      <c r="AI94" s="19">
        <v>0</v>
      </c>
      <c r="AJ94" s="19">
        <v>547.9</v>
      </c>
      <c r="AK94" s="19">
        <v>547.9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547.9</v>
      </c>
      <c r="AU94" s="19">
        <v>547.9</v>
      </c>
      <c r="AV94" s="19">
        <v>0</v>
      </c>
      <c r="AW94" s="19">
        <v>0</v>
      </c>
      <c r="AX94" s="19">
        <v>0</v>
      </c>
      <c r="AY94" s="19">
        <v>566.9</v>
      </c>
      <c r="AZ94" s="19">
        <v>566.9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566.9</v>
      </c>
      <c r="BJ94" s="10">
        <v>566.9</v>
      </c>
      <c r="BK94" s="10">
        <v>0</v>
      </c>
      <c r="BL94" s="10">
        <v>0</v>
      </c>
      <c r="BM94" s="10">
        <v>0</v>
      </c>
      <c r="BN94" s="9"/>
    </row>
    <row r="95" spans="1:66" ht="50.25" customHeight="1" x14ac:dyDescent="0.25">
      <c r="A95" s="7" t="s">
        <v>110</v>
      </c>
      <c r="B95" s="13" t="s">
        <v>39</v>
      </c>
      <c r="C95" s="13" t="s">
        <v>31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23" t="s">
        <v>110</v>
      </c>
      <c r="U95" s="8">
        <v>10699.11</v>
      </c>
      <c r="V95" s="8">
        <v>0</v>
      </c>
      <c r="W95" s="8">
        <v>97.9</v>
      </c>
      <c r="X95" s="8">
        <v>10601.21</v>
      </c>
      <c r="Y95" s="8">
        <v>0</v>
      </c>
      <c r="Z95" s="8">
        <v>2086.8828899999999</v>
      </c>
      <c r="AA95" s="8">
        <v>0</v>
      </c>
      <c r="AB95" s="8">
        <v>0</v>
      </c>
      <c r="AC95" s="8">
        <v>2086.8828899999999</v>
      </c>
      <c r="AD95" s="8">
        <v>0</v>
      </c>
      <c r="AE95" s="18">
        <v>12785.99289</v>
      </c>
      <c r="AF95" s="18">
        <v>0</v>
      </c>
      <c r="AG95" s="18">
        <v>97.9</v>
      </c>
      <c r="AH95" s="18">
        <v>12688.09289</v>
      </c>
      <c r="AI95" s="18">
        <v>0</v>
      </c>
      <c r="AJ95" s="18">
        <v>14999.18</v>
      </c>
      <c r="AK95" s="18">
        <v>0</v>
      </c>
      <c r="AL95" s="18">
        <v>97.9</v>
      </c>
      <c r="AM95" s="18">
        <v>14901.28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14999.18</v>
      </c>
      <c r="AU95" s="18">
        <v>0</v>
      </c>
      <c r="AV95" s="18">
        <v>97.9</v>
      </c>
      <c r="AW95" s="18">
        <v>14901.28</v>
      </c>
      <c r="AX95" s="18">
        <v>0</v>
      </c>
      <c r="AY95" s="18">
        <v>14938.5</v>
      </c>
      <c r="AZ95" s="18">
        <v>0</v>
      </c>
      <c r="BA95" s="18">
        <v>97.9</v>
      </c>
      <c r="BB95" s="18">
        <v>14840.6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14938.5</v>
      </c>
      <c r="BJ95" s="8">
        <v>0</v>
      </c>
      <c r="BK95" s="8">
        <v>97.9</v>
      </c>
      <c r="BL95" s="8">
        <v>14840.6</v>
      </c>
      <c r="BM95" s="8">
        <v>0</v>
      </c>
      <c r="BN95" s="7"/>
    </row>
    <row r="96" spans="1:66" ht="30" customHeight="1" x14ac:dyDescent="0.25">
      <c r="A96" s="9" t="s">
        <v>111</v>
      </c>
      <c r="B96" s="21" t="s">
        <v>39</v>
      </c>
      <c r="C96" s="21" t="s">
        <v>112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4" t="s">
        <v>111</v>
      </c>
      <c r="U96" s="10">
        <v>10036.530000000001</v>
      </c>
      <c r="V96" s="10">
        <v>0</v>
      </c>
      <c r="W96" s="10">
        <v>0</v>
      </c>
      <c r="X96" s="10">
        <v>10036.530000000001</v>
      </c>
      <c r="Y96" s="10">
        <v>0</v>
      </c>
      <c r="Z96" s="10">
        <v>2086.8828899999999</v>
      </c>
      <c r="AA96" s="10">
        <v>0</v>
      </c>
      <c r="AB96" s="10">
        <v>0</v>
      </c>
      <c r="AC96" s="10">
        <v>2086.8828899999999</v>
      </c>
      <c r="AD96" s="10">
        <v>0</v>
      </c>
      <c r="AE96" s="19">
        <v>12123.41289</v>
      </c>
      <c r="AF96" s="19">
        <v>0</v>
      </c>
      <c r="AG96" s="19">
        <v>0</v>
      </c>
      <c r="AH96" s="19">
        <v>12123.41289</v>
      </c>
      <c r="AI96" s="19">
        <v>0</v>
      </c>
      <c r="AJ96" s="19">
        <v>14336.6</v>
      </c>
      <c r="AK96" s="19">
        <v>0</v>
      </c>
      <c r="AL96" s="19">
        <v>0</v>
      </c>
      <c r="AM96" s="19">
        <v>14336.6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14336.6</v>
      </c>
      <c r="AU96" s="19">
        <v>0</v>
      </c>
      <c r="AV96" s="19">
        <v>0</v>
      </c>
      <c r="AW96" s="19">
        <v>14336.6</v>
      </c>
      <c r="AX96" s="19">
        <v>0</v>
      </c>
      <c r="AY96" s="19">
        <v>14336.6</v>
      </c>
      <c r="AZ96" s="19">
        <v>0</v>
      </c>
      <c r="BA96" s="19">
        <v>0</v>
      </c>
      <c r="BB96" s="19">
        <v>14336.6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14336.6</v>
      </c>
      <c r="BJ96" s="10">
        <v>0</v>
      </c>
      <c r="BK96" s="10">
        <v>0</v>
      </c>
      <c r="BL96" s="10">
        <v>14336.6</v>
      </c>
      <c r="BM96" s="10">
        <v>0</v>
      </c>
      <c r="BN96" s="9"/>
    </row>
    <row r="97" spans="1:66" ht="30" customHeight="1" x14ac:dyDescent="0.25">
      <c r="A97" s="9" t="s">
        <v>103</v>
      </c>
      <c r="B97" s="21" t="s">
        <v>39</v>
      </c>
      <c r="C97" s="21" t="s">
        <v>112</v>
      </c>
      <c r="D97" s="21" t="s">
        <v>113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4" t="s">
        <v>103</v>
      </c>
      <c r="U97" s="10">
        <v>9436.5300000000007</v>
      </c>
      <c r="V97" s="10">
        <v>0</v>
      </c>
      <c r="W97" s="10">
        <v>0</v>
      </c>
      <c r="X97" s="10">
        <v>9436.5300000000007</v>
      </c>
      <c r="Y97" s="10">
        <v>0</v>
      </c>
      <c r="Z97" s="10">
        <v>2086.8828899999999</v>
      </c>
      <c r="AA97" s="10">
        <v>0</v>
      </c>
      <c r="AB97" s="10">
        <v>0</v>
      </c>
      <c r="AC97" s="10">
        <v>2086.8828899999999</v>
      </c>
      <c r="AD97" s="10">
        <v>0</v>
      </c>
      <c r="AE97" s="19">
        <v>11523.41289</v>
      </c>
      <c r="AF97" s="19">
        <v>0</v>
      </c>
      <c r="AG97" s="19">
        <v>0</v>
      </c>
      <c r="AH97" s="19">
        <v>11523.41289</v>
      </c>
      <c r="AI97" s="19">
        <v>0</v>
      </c>
      <c r="AJ97" s="19">
        <v>13736.6</v>
      </c>
      <c r="AK97" s="19">
        <v>0</v>
      </c>
      <c r="AL97" s="19">
        <v>0</v>
      </c>
      <c r="AM97" s="19">
        <v>13736.6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13736.6</v>
      </c>
      <c r="AU97" s="19">
        <v>0</v>
      </c>
      <c r="AV97" s="19">
        <v>0</v>
      </c>
      <c r="AW97" s="19">
        <v>13736.6</v>
      </c>
      <c r="AX97" s="19">
        <v>0</v>
      </c>
      <c r="AY97" s="19">
        <v>13736.6</v>
      </c>
      <c r="AZ97" s="19">
        <v>0</v>
      </c>
      <c r="BA97" s="19">
        <v>0</v>
      </c>
      <c r="BB97" s="19">
        <v>13736.6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13736.6</v>
      </c>
      <c r="BJ97" s="10">
        <v>0</v>
      </c>
      <c r="BK97" s="10">
        <v>0</v>
      </c>
      <c r="BL97" s="10">
        <v>13736.6</v>
      </c>
      <c r="BM97" s="10">
        <v>0</v>
      </c>
      <c r="BN97" s="9"/>
    </row>
    <row r="98" spans="1:66" ht="98.25" customHeight="1" x14ac:dyDescent="0.25">
      <c r="A98" s="9" t="s">
        <v>36</v>
      </c>
      <c r="B98" s="21" t="s">
        <v>39</v>
      </c>
      <c r="C98" s="21" t="s">
        <v>112</v>
      </c>
      <c r="D98" s="21" t="s">
        <v>113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 t="s">
        <v>37</v>
      </c>
      <c r="T98" s="24" t="s">
        <v>36</v>
      </c>
      <c r="U98" s="10">
        <v>7975.4</v>
      </c>
      <c r="V98" s="10">
        <v>0</v>
      </c>
      <c r="W98" s="10">
        <v>0</v>
      </c>
      <c r="X98" s="10">
        <v>7975.4</v>
      </c>
      <c r="Y98" s="10">
        <v>0</v>
      </c>
      <c r="Z98" s="10">
        <v>2086.8828899999999</v>
      </c>
      <c r="AA98" s="10">
        <v>0</v>
      </c>
      <c r="AB98" s="10">
        <v>0</v>
      </c>
      <c r="AC98" s="10">
        <v>2086.8828899999999</v>
      </c>
      <c r="AD98" s="10">
        <v>0</v>
      </c>
      <c r="AE98" s="19">
        <v>10062.28289</v>
      </c>
      <c r="AF98" s="19">
        <v>0</v>
      </c>
      <c r="AG98" s="19">
        <v>0</v>
      </c>
      <c r="AH98" s="19">
        <v>10062.28289</v>
      </c>
      <c r="AI98" s="19">
        <v>0</v>
      </c>
      <c r="AJ98" s="19">
        <v>11975.4</v>
      </c>
      <c r="AK98" s="19">
        <v>0</v>
      </c>
      <c r="AL98" s="19">
        <v>0</v>
      </c>
      <c r="AM98" s="19">
        <v>11975.4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11975.4</v>
      </c>
      <c r="AU98" s="19">
        <v>0</v>
      </c>
      <c r="AV98" s="19">
        <v>0</v>
      </c>
      <c r="AW98" s="19">
        <v>11975.4</v>
      </c>
      <c r="AX98" s="19">
        <v>0</v>
      </c>
      <c r="AY98" s="19">
        <v>11975.4</v>
      </c>
      <c r="AZ98" s="19">
        <v>0</v>
      </c>
      <c r="BA98" s="19">
        <v>0</v>
      </c>
      <c r="BB98" s="19">
        <v>11975.4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11975.4</v>
      </c>
      <c r="BJ98" s="10">
        <v>0</v>
      </c>
      <c r="BK98" s="10">
        <v>0</v>
      </c>
      <c r="BL98" s="10">
        <v>11975.4</v>
      </c>
      <c r="BM98" s="10">
        <v>0</v>
      </c>
      <c r="BN98" s="9"/>
    </row>
    <row r="99" spans="1:66" ht="63" customHeight="1" x14ac:dyDescent="0.25">
      <c r="A99" s="9" t="s">
        <v>44</v>
      </c>
      <c r="B99" s="21" t="s">
        <v>39</v>
      </c>
      <c r="C99" s="21" t="s">
        <v>112</v>
      </c>
      <c r="D99" s="21" t="s">
        <v>113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 t="s">
        <v>45</v>
      </c>
      <c r="T99" s="24" t="s">
        <v>44</v>
      </c>
      <c r="U99" s="10">
        <v>1426.33</v>
      </c>
      <c r="V99" s="10">
        <v>0</v>
      </c>
      <c r="W99" s="10">
        <v>0</v>
      </c>
      <c r="X99" s="10">
        <v>1426.33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9">
        <v>1426.33</v>
      </c>
      <c r="AF99" s="19">
        <v>0</v>
      </c>
      <c r="AG99" s="19">
        <v>0</v>
      </c>
      <c r="AH99" s="19">
        <v>1426.33</v>
      </c>
      <c r="AI99" s="19">
        <v>0</v>
      </c>
      <c r="AJ99" s="19">
        <v>1727.12</v>
      </c>
      <c r="AK99" s="19">
        <v>0</v>
      </c>
      <c r="AL99" s="19">
        <v>0</v>
      </c>
      <c r="AM99" s="19">
        <v>1727.12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1727.12</v>
      </c>
      <c r="AU99" s="19">
        <v>0</v>
      </c>
      <c r="AV99" s="19">
        <v>0</v>
      </c>
      <c r="AW99" s="19">
        <v>1727.12</v>
      </c>
      <c r="AX99" s="19">
        <v>0</v>
      </c>
      <c r="AY99" s="19">
        <v>1727.12</v>
      </c>
      <c r="AZ99" s="19">
        <v>0</v>
      </c>
      <c r="BA99" s="19">
        <v>0</v>
      </c>
      <c r="BB99" s="19">
        <v>1727.12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1727.12</v>
      </c>
      <c r="BJ99" s="10">
        <v>0</v>
      </c>
      <c r="BK99" s="10">
        <v>0</v>
      </c>
      <c r="BL99" s="10">
        <v>1727.12</v>
      </c>
      <c r="BM99" s="10">
        <v>0</v>
      </c>
      <c r="BN99" s="9"/>
    </row>
    <row r="100" spans="1:66" ht="45.75" customHeight="1" x14ac:dyDescent="0.25">
      <c r="A100" s="9" t="s">
        <v>58</v>
      </c>
      <c r="B100" s="21" t="s">
        <v>39</v>
      </c>
      <c r="C100" s="21" t="s">
        <v>112</v>
      </c>
      <c r="D100" s="21" t="s">
        <v>113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 t="s">
        <v>59</v>
      </c>
      <c r="T100" s="24" t="s">
        <v>58</v>
      </c>
      <c r="U100" s="10">
        <v>34.799999999999997</v>
      </c>
      <c r="V100" s="10">
        <v>0</v>
      </c>
      <c r="W100" s="10">
        <v>0</v>
      </c>
      <c r="X100" s="10">
        <v>34.799999999999997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9">
        <v>34.799999999999997</v>
      </c>
      <c r="AF100" s="19">
        <v>0</v>
      </c>
      <c r="AG100" s="19">
        <v>0</v>
      </c>
      <c r="AH100" s="19">
        <v>34.799999999999997</v>
      </c>
      <c r="AI100" s="19">
        <v>0</v>
      </c>
      <c r="AJ100" s="19">
        <v>34.08</v>
      </c>
      <c r="AK100" s="19">
        <v>0</v>
      </c>
      <c r="AL100" s="19">
        <v>0</v>
      </c>
      <c r="AM100" s="19">
        <v>34.08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34.08</v>
      </c>
      <c r="AU100" s="19">
        <v>0</v>
      </c>
      <c r="AV100" s="19">
        <v>0</v>
      </c>
      <c r="AW100" s="19">
        <v>34.08</v>
      </c>
      <c r="AX100" s="19">
        <v>0</v>
      </c>
      <c r="AY100" s="19">
        <v>34.08</v>
      </c>
      <c r="AZ100" s="19">
        <v>0</v>
      </c>
      <c r="BA100" s="19">
        <v>0</v>
      </c>
      <c r="BB100" s="19">
        <v>34.08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34.08</v>
      </c>
      <c r="BJ100" s="10">
        <v>0</v>
      </c>
      <c r="BK100" s="10">
        <v>0</v>
      </c>
      <c r="BL100" s="10">
        <v>34.08</v>
      </c>
      <c r="BM100" s="10">
        <v>0</v>
      </c>
      <c r="BN100" s="9"/>
    </row>
    <row r="101" spans="1:66" ht="63.75" customHeight="1" x14ac:dyDescent="0.25">
      <c r="A101" s="9" t="s">
        <v>114</v>
      </c>
      <c r="B101" s="21" t="s">
        <v>39</v>
      </c>
      <c r="C101" s="21" t="s">
        <v>112</v>
      </c>
      <c r="D101" s="21" t="s">
        <v>115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4" t="s">
        <v>114</v>
      </c>
      <c r="U101" s="10">
        <v>90</v>
      </c>
      <c r="V101" s="10">
        <v>0</v>
      </c>
      <c r="W101" s="10">
        <v>0</v>
      </c>
      <c r="X101" s="10">
        <v>90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9">
        <v>90</v>
      </c>
      <c r="AF101" s="19">
        <v>0</v>
      </c>
      <c r="AG101" s="19">
        <v>0</v>
      </c>
      <c r="AH101" s="19">
        <v>90</v>
      </c>
      <c r="AI101" s="19">
        <v>0</v>
      </c>
      <c r="AJ101" s="19">
        <v>90</v>
      </c>
      <c r="AK101" s="19">
        <v>0</v>
      </c>
      <c r="AL101" s="19">
        <v>0</v>
      </c>
      <c r="AM101" s="19">
        <v>90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90</v>
      </c>
      <c r="AU101" s="19">
        <v>0</v>
      </c>
      <c r="AV101" s="19">
        <v>0</v>
      </c>
      <c r="AW101" s="19">
        <v>90</v>
      </c>
      <c r="AX101" s="19">
        <v>0</v>
      </c>
      <c r="AY101" s="19">
        <v>90</v>
      </c>
      <c r="AZ101" s="19">
        <v>0</v>
      </c>
      <c r="BA101" s="19">
        <v>0</v>
      </c>
      <c r="BB101" s="19">
        <v>90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90</v>
      </c>
      <c r="BJ101" s="10">
        <v>0</v>
      </c>
      <c r="BK101" s="10">
        <v>0</v>
      </c>
      <c r="BL101" s="10">
        <v>90</v>
      </c>
      <c r="BM101" s="10">
        <v>0</v>
      </c>
      <c r="BN101" s="9"/>
    </row>
    <row r="102" spans="1:66" ht="58.5" customHeight="1" x14ac:dyDescent="0.25">
      <c r="A102" s="9" t="s">
        <v>44</v>
      </c>
      <c r="B102" s="21" t="s">
        <v>39</v>
      </c>
      <c r="C102" s="21" t="s">
        <v>112</v>
      </c>
      <c r="D102" s="21" t="s">
        <v>115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 t="s">
        <v>45</v>
      </c>
      <c r="T102" s="24" t="s">
        <v>44</v>
      </c>
      <c r="U102" s="10">
        <v>90</v>
      </c>
      <c r="V102" s="10">
        <v>0</v>
      </c>
      <c r="W102" s="10">
        <v>0</v>
      </c>
      <c r="X102" s="10">
        <v>90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9">
        <v>90</v>
      </c>
      <c r="AF102" s="19">
        <v>0</v>
      </c>
      <c r="AG102" s="19">
        <v>0</v>
      </c>
      <c r="AH102" s="19">
        <v>90</v>
      </c>
      <c r="AI102" s="19">
        <v>0</v>
      </c>
      <c r="AJ102" s="19">
        <v>90</v>
      </c>
      <c r="AK102" s="19">
        <v>0</v>
      </c>
      <c r="AL102" s="19">
        <v>0</v>
      </c>
      <c r="AM102" s="19">
        <v>90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90</v>
      </c>
      <c r="AU102" s="19">
        <v>0</v>
      </c>
      <c r="AV102" s="19">
        <v>0</v>
      </c>
      <c r="AW102" s="19">
        <v>90</v>
      </c>
      <c r="AX102" s="19">
        <v>0</v>
      </c>
      <c r="AY102" s="19">
        <v>90</v>
      </c>
      <c r="AZ102" s="19">
        <v>0</v>
      </c>
      <c r="BA102" s="19">
        <v>0</v>
      </c>
      <c r="BB102" s="19">
        <v>90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90</v>
      </c>
      <c r="BJ102" s="10">
        <v>0</v>
      </c>
      <c r="BK102" s="10">
        <v>0</v>
      </c>
      <c r="BL102" s="10">
        <v>90</v>
      </c>
      <c r="BM102" s="10">
        <v>0</v>
      </c>
      <c r="BN102" s="9"/>
    </row>
    <row r="103" spans="1:66" ht="59.25" customHeight="1" x14ac:dyDescent="0.25">
      <c r="A103" s="9" t="s">
        <v>116</v>
      </c>
      <c r="B103" s="21" t="s">
        <v>39</v>
      </c>
      <c r="C103" s="21" t="s">
        <v>112</v>
      </c>
      <c r="D103" s="21" t="s">
        <v>117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4" t="s">
        <v>116</v>
      </c>
      <c r="U103" s="10">
        <v>20</v>
      </c>
      <c r="V103" s="10">
        <v>0</v>
      </c>
      <c r="W103" s="10">
        <v>0</v>
      </c>
      <c r="X103" s="10">
        <v>20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9">
        <v>20</v>
      </c>
      <c r="AF103" s="19">
        <v>0</v>
      </c>
      <c r="AG103" s="19">
        <v>0</v>
      </c>
      <c r="AH103" s="19">
        <v>20</v>
      </c>
      <c r="AI103" s="19">
        <v>0</v>
      </c>
      <c r="AJ103" s="19">
        <v>20</v>
      </c>
      <c r="AK103" s="19">
        <v>0</v>
      </c>
      <c r="AL103" s="19">
        <v>0</v>
      </c>
      <c r="AM103" s="19">
        <v>20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20</v>
      </c>
      <c r="AU103" s="19">
        <v>0</v>
      </c>
      <c r="AV103" s="19">
        <v>0</v>
      </c>
      <c r="AW103" s="19">
        <v>20</v>
      </c>
      <c r="AX103" s="19">
        <v>0</v>
      </c>
      <c r="AY103" s="19">
        <v>20</v>
      </c>
      <c r="AZ103" s="19">
        <v>0</v>
      </c>
      <c r="BA103" s="19">
        <v>0</v>
      </c>
      <c r="BB103" s="19">
        <v>20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20</v>
      </c>
      <c r="BJ103" s="10">
        <v>0</v>
      </c>
      <c r="BK103" s="10">
        <v>0</v>
      </c>
      <c r="BL103" s="10">
        <v>20</v>
      </c>
      <c r="BM103" s="10">
        <v>0</v>
      </c>
      <c r="BN103" s="9"/>
    </row>
    <row r="104" spans="1:66" ht="54.75" customHeight="1" x14ac:dyDescent="0.25">
      <c r="A104" s="9" t="s">
        <v>44</v>
      </c>
      <c r="B104" s="21" t="s">
        <v>39</v>
      </c>
      <c r="C104" s="21" t="s">
        <v>112</v>
      </c>
      <c r="D104" s="21" t="s">
        <v>117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 t="s">
        <v>45</v>
      </c>
      <c r="T104" s="24" t="s">
        <v>44</v>
      </c>
      <c r="U104" s="10">
        <v>20</v>
      </c>
      <c r="V104" s="10">
        <v>0</v>
      </c>
      <c r="W104" s="10">
        <v>0</v>
      </c>
      <c r="X104" s="10">
        <v>20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9">
        <v>20</v>
      </c>
      <c r="AF104" s="19">
        <v>0</v>
      </c>
      <c r="AG104" s="19">
        <v>0</v>
      </c>
      <c r="AH104" s="19">
        <v>20</v>
      </c>
      <c r="AI104" s="19">
        <v>0</v>
      </c>
      <c r="AJ104" s="19">
        <v>20</v>
      </c>
      <c r="AK104" s="19">
        <v>0</v>
      </c>
      <c r="AL104" s="19">
        <v>0</v>
      </c>
      <c r="AM104" s="19">
        <v>20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20</v>
      </c>
      <c r="AU104" s="19">
        <v>0</v>
      </c>
      <c r="AV104" s="19">
        <v>0</v>
      </c>
      <c r="AW104" s="19">
        <v>20</v>
      </c>
      <c r="AX104" s="19">
        <v>0</v>
      </c>
      <c r="AY104" s="19">
        <v>20</v>
      </c>
      <c r="AZ104" s="19">
        <v>0</v>
      </c>
      <c r="BA104" s="19">
        <v>0</v>
      </c>
      <c r="BB104" s="19">
        <v>20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20</v>
      </c>
      <c r="BJ104" s="10">
        <v>0</v>
      </c>
      <c r="BK104" s="10">
        <v>0</v>
      </c>
      <c r="BL104" s="10">
        <v>20</v>
      </c>
      <c r="BM104" s="10">
        <v>0</v>
      </c>
      <c r="BN104" s="9"/>
    </row>
    <row r="105" spans="1:66" ht="54.75" customHeight="1" x14ac:dyDescent="0.25">
      <c r="A105" s="9" t="s">
        <v>118</v>
      </c>
      <c r="B105" s="21" t="s">
        <v>39</v>
      </c>
      <c r="C105" s="21" t="s">
        <v>112</v>
      </c>
      <c r="D105" s="21" t="s">
        <v>119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4" t="s">
        <v>118</v>
      </c>
      <c r="U105" s="10">
        <v>490</v>
      </c>
      <c r="V105" s="10">
        <v>0</v>
      </c>
      <c r="W105" s="10">
        <v>0</v>
      </c>
      <c r="X105" s="10">
        <v>490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9">
        <v>490</v>
      </c>
      <c r="AF105" s="19">
        <v>0</v>
      </c>
      <c r="AG105" s="19">
        <v>0</v>
      </c>
      <c r="AH105" s="19">
        <v>490</v>
      </c>
      <c r="AI105" s="19">
        <v>0</v>
      </c>
      <c r="AJ105" s="19">
        <v>490</v>
      </c>
      <c r="AK105" s="19">
        <v>0</v>
      </c>
      <c r="AL105" s="19">
        <v>0</v>
      </c>
      <c r="AM105" s="19">
        <v>490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490</v>
      </c>
      <c r="AU105" s="19">
        <v>0</v>
      </c>
      <c r="AV105" s="19">
        <v>0</v>
      </c>
      <c r="AW105" s="19">
        <v>490</v>
      </c>
      <c r="AX105" s="19">
        <v>0</v>
      </c>
      <c r="AY105" s="19">
        <v>490</v>
      </c>
      <c r="AZ105" s="19">
        <v>0</v>
      </c>
      <c r="BA105" s="19">
        <v>0</v>
      </c>
      <c r="BB105" s="19">
        <v>490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490</v>
      </c>
      <c r="BJ105" s="10">
        <v>0</v>
      </c>
      <c r="BK105" s="10">
        <v>0</v>
      </c>
      <c r="BL105" s="10">
        <v>490</v>
      </c>
      <c r="BM105" s="10">
        <v>0</v>
      </c>
      <c r="BN105" s="9"/>
    </row>
    <row r="106" spans="1:66" ht="54.75" customHeight="1" x14ac:dyDescent="0.25">
      <c r="A106" s="9" t="s">
        <v>44</v>
      </c>
      <c r="B106" s="21" t="s">
        <v>39</v>
      </c>
      <c r="C106" s="21" t="s">
        <v>112</v>
      </c>
      <c r="D106" s="21" t="s">
        <v>119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 t="s">
        <v>45</v>
      </c>
      <c r="T106" s="24" t="s">
        <v>44</v>
      </c>
      <c r="U106" s="10">
        <v>490</v>
      </c>
      <c r="V106" s="10">
        <v>0</v>
      </c>
      <c r="W106" s="10">
        <v>0</v>
      </c>
      <c r="X106" s="10">
        <v>490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9">
        <v>490</v>
      </c>
      <c r="AF106" s="19">
        <v>0</v>
      </c>
      <c r="AG106" s="19">
        <v>0</v>
      </c>
      <c r="AH106" s="19">
        <v>490</v>
      </c>
      <c r="AI106" s="19">
        <v>0</v>
      </c>
      <c r="AJ106" s="19">
        <v>490</v>
      </c>
      <c r="AK106" s="19">
        <v>0</v>
      </c>
      <c r="AL106" s="19">
        <v>0</v>
      </c>
      <c r="AM106" s="19">
        <v>490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490</v>
      </c>
      <c r="AU106" s="19">
        <v>0</v>
      </c>
      <c r="AV106" s="19">
        <v>0</v>
      </c>
      <c r="AW106" s="19">
        <v>490</v>
      </c>
      <c r="AX106" s="19">
        <v>0</v>
      </c>
      <c r="AY106" s="19">
        <v>490</v>
      </c>
      <c r="AZ106" s="19">
        <v>0</v>
      </c>
      <c r="BA106" s="19">
        <v>0</v>
      </c>
      <c r="BB106" s="19">
        <v>490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490</v>
      </c>
      <c r="BJ106" s="10">
        <v>0</v>
      </c>
      <c r="BK106" s="10">
        <v>0</v>
      </c>
      <c r="BL106" s="10">
        <v>490</v>
      </c>
      <c r="BM106" s="10">
        <v>0</v>
      </c>
      <c r="BN106" s="9"/>
    </row>
    <row r="107" spans="1:66" ht="54.75" customHeight="1" x14ac:dyDescent="0.25">
      <c r="A107" s="9" t="s">
        <v>120</v>
      </c>
      <c r="B107" s="21" t="s">
        <v>39</v>
      </c>
      <c r="C107" s="21" t="s">
        <v>121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4" t="s">
        <v>120</v>
      </c>
      <c r="U107" s="10">
        <v>662.58</v>
      </c>
      <c r="V107" s="10">
        <v>0</v>
      </c>
      <c r="W107" s="10">
        <v>97.9</v>
      </c>
      <c r="X107" s="10">
        <v>564.67999999999995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9">
        <v>662.58</v>
      </c>
      <c r="AF107" s="19">
        <v>0</v>
      </c>
      <c r="AG107" s="19">
        <v>97.9</v>
      </c>
      <c r="AH107" s="19">
        <v>564.67999999999995</v>
      </c>
      <c r="AI107" s="19">
        <v>0</v>
      </c>
      <c r="AJ107" s="19">
        <v>662.58</v>
      </c>
      <c r="AK107" s="19">
        <v>0</v>
      </c>
      <c r="AL107" s="19">
        <v>97.9</v>
      </c>
      <c r="AM107" s="19">
        <v>564.67999999999995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662.58</v>
      </c>
      <c r="AU107" s="19">
        <v>0</v>
      </c>
      <c r="AV107" s="19">
        <v>97.9</v>
      </c>
      <c r="AW107" s="19">
        <v>564.67999999999995</v>
      </c>
      <c r="AX107" s="19">
        <v>0</v>
      </c>
      <c r="AY107" s="19">
        <v>601.9</v>
      </c>
      <c r="AZ107" s="19">
        <v>0</v>
      </c>
      <c r="BA107" s="19">
        <v>97.9</v>
      </c>
      <c r="BB107" s="19">
        <v>504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601.9</v>
      </c>
      <c r="BJ107" s="10">
        <v>0</v>
      </c>
      <c r="BK107" s="10">
        <v>97.9</v>
      </c>
      <c r="BL107" s="10">
        <v>504</v>
      </c>
      <c r="BM107" s="10">
        <v>0</v>
      </c>
      <c r="BN107" s="9"/>
    </row>
    <row r="108" spans="1:66" ht="36" customHeight="1" x14ac:dyDescent="0.25">
      <c r="A108" s="9" t="s">
        <v>122</v>
      </c>
      <c r="B108" s="21" t="s">
        <v>39</v>
      </c>
      <c r="C108" s="21" t="s">
        <v>121</v>
      </c>
      <c r="D108" s="21" t="s">
        <v>123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4" t="s">
        <v>122</v>
      </c>
      <c r="U108" s="10">
        <v>180</v>
      </c>
      <c r="V108" s="10">
        <v>0</v>
      </c>
      <c r="W108" s="10">
        <v>0</v>
      </c>
      <c r="X108" s="10">
        <v>180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9">
        <v>180</v>
      </c>
      <c r="AF108" s="19">
        <v>0</v>
      </c>
      <c r="AG108" s="19">
        <v>0</v>
      </c>
      <c r="AH108" s="19">
        <v>180</v>
      </c>
      <c r="AI108" s="19">
        <v>0</v>
      </c>
      <c r="AJ108" s="19">
        <v>180</v>
      </c>
      <c r="AK108" s="19">
        <v>0</v>
      </c>
      <c r="AL108" s="19">
        <v>0</v>
      </c>
      <c r="AM108" s="19">
        <v>180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180</v>
      </c>
      <c r="AU108" s="19">
        <v>0</v>
      </c>
      <c r="AV108" s="19">
        <v>0</v>
      </c>
      <c r="AW108" s="19">
        <v>180</v>
      </c>
      <c r="AX108" s="19">
        <v>0</v>
      </c>
      <c r="AY108" s="19">
        <v>180</v>
      </c>
      <c r="AZ108" s="19">
        <v>0</v>
      </c>
      <c r="BA108" s="19">
        <v>0</v>
      </c>
      <c r="BB108" s="19">
        <v>180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180</v>
      </c>
      <c r="BJ108" s="10">
        <v>0</v>
      </c>
      <c r="BK108" s="10">
        <v>0</v>
      </c>
      <c r="BL108" s="10">
        <v>180</v>
      </c>
      <c r="BM108" s="10">
        <v>0</v>
      </c>
      <c r="BN108" s="9"/>
    </row>
    <row r="109" spans="1:66" ht="55.5" customHeight="1" x14ac:dyDescent="0.25">
      <c r="A109" s="9" t="s">
        <v>44</v>
      </c>
      <c r="B109" s="21" t="s">
        <v>39</v>
      </c>
      <c r="C109" s="21" t="s">
        <v>121</v>
      </c>
      <c r="D109" s="21" t="s">
        <v>123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 t="s">
        <v>45</v>
      </c>
      <c r="T109" s="24" t="s">
        <v>44</v>
      </c>
      <c r="U109" s="10">
        <v>180</v>
      </c>
      <c r="V109" s="10">
        <v>0</v>
      </c>
      <c r="W109" s="10">
        <v>0</v>
      </c>
      <c r="X109" s="10">
        <v>180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9">
        <v>180</v>
      </c>
      <c r="AF109" s="19">
        <v>0</v>
      </c>
      <c r="AG109" s="19">
        <v>0</v>
      </c>
      <c r="AH109" s="19">
        <v>180</v>
      </c>
      <c r="AI109" s="19">
        <v>0</v>
      </c>
      <c r="AJ109" s="19">
        <v>180</v>
      </c>
      <c r="AK109" s="19">
        <v>0</v>
      </c>
      <c r="AL109" s="19">
        <v>0</v>
      </c>
      <c r="AM109" s="19">
        <v>180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180</v>
      </c>
      <c r="AU109" s="19">
        <v>0</v>
      </c>
      <c r="AV109" s="19">
        <v>0</v>
      </c>
      <c r="AW109" s="19">
        <v>180</v>
      </c>
      <c r="AX109" s="19">
        <v>0</v>
      </c>
      <c r="AY109" s="19">
        <v>180</v>
      </c>
      <c r="AZ109" s="19">
        <v>0</v>
      </c>
      <c r="BA109" s="19">
        <v>0</v>
      </c>
      <c r="BB109" s="19">
        <v>180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180</v>
      </c>
      <c r="BJ109" s="10">
        <v>0</v>
      </c>
      <c r="BK109" s="10">
        <v>0</v>
      </c>
      <c r="BL109" s="10">
        <v>180</v>
      </c>
      <c r="BM109" s="10">
        <v>0</v>
      </c>
      <c r="BN109" s="9"/>
    </row>
    <row r="110" spans="1:66" ht="55.5" customHeight="1" x14ac:dyDescent="0.25">
      <c r="A110" s="9" t="s">
        <v>124</v>
      </c>
      <c r="B110" s="21" t="s">
        <v>39</v>
      </c>
      <c r="C110" s="21" t="s">
        <v>121</v>
      </c>
      <c r="D110" s="21" t="s">
        <v>125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4" t="s">
        <v>124</v>
      </c>
      <c r="U110" s="10">
        <v>70</v>
      </c>
      <c r="V110" s="10">
        <v>0</v>
      </c>
      <c r="W110" s="10">
        <v>0</v>
      </c>
      <c r="X110" s="10">
        <v>70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9">
        <v>70</v>
      </c>
      <c r="AF110" s="19">
        <v>0</v>
      </c>
      <c r="AG110" s="19">
        <v>0</v>
      </c>
      <c r="AH110" s="19">
        <v>70</v>
      </c>
      <c r="AI110" s="19">
        <v>0</v>
      </c>
      <c r="AJ110" s="19">
        <v>70</v>
      </c>
      <c r="AK110" s="19">
        <v>0</v>
      </c>
      <c r="AL110" s="19">
        <v>0</v>
      </c>
      <c r="AM110" s="19">
        <v>70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70</v>
      </c>
      <c r="AU110" s="19">
        <v>0</v>
      </c>
      <c r="AV110" s="19">
        <v>0</v>
      </c>
      <c r="AW110" s="19">
        <v>70</v>
      </c>
      <c r="AX110" s="19">
        <v>0</v>
      </c>
      <c r="AY110" s="19">
        <v>70</v>
      </c>
      <c r="AZ110" s="19">
        <v>0</v>
      </c>
      <c r="BA110" s="19">
        <v>0</v>
      </c>
      <c r="BB110" s="19">
        <v>70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70</v>
      </c>
      <c r="BJ110" s="10">
        <v>0</v>
      </c>
      <c r="BK110" s="10">
        <v>0</v>
      </c>
      <c r="BL110" s="10">
        <v>70</v>
      </c>
      <c r="BM110" s="10">
        <v>0</v>
      </c>
      <c r="BN110" s="9"/>
    </row>
    <row r="111" spans="1:66" ht="55.5" customHeight="1" x14ac:dyDescent="0.25">
      <c r="A111" s="9" t="s">
        <v>44</v>
      </c>
      <c r="B111" s="21" t="s">
        <v>39</v>
      </c>
      <c r="C111" s="21" t="s">
        <v>121</v>
      </c>
      <c r="D111" s="21" t="s">
        <v>125</v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 t="s">
        <v>45</v>
      </c>
      <c r="T111" s="24" t="s">
        <v>44</v>
      </c>
      <c r="U111" s="10">
        <v>70</v>
      </c>
      <c r="V111" s="10">
        <v>0</v>
      </c>
      <c r="W111" s="10">
        <v>0</v>
      </c>
      <c r="X111" s="10">
        <v>70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9">
        <v>70</v>
      </c>
      <c r="AF111" s="19">
        <v>0</v>
      </c>
      <c r="AG111" s="19">
        <v>0</v>
      </c>
      <c r="AH111" s="19">
        <v>70</v>
      </c>
      <c r="AI111" s="19">
        <v>0</v>
      </c>
      <c r="AJ111" s="19">
        <v>70</v>
      </c>
      <c r="AK111" s="19">
        <v>0</v>
      </c>
      <c r="AL111" s="19">
        <v>0</v>
      </c>
      <c r="AM111" s="19">
        <v>70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70</v>
      </c>
      <c r="AU111" s="19">
        <v>0</v>
      </c>
      <c r="AV111" s="19">
        <v>0</v>
      </c>
      <c r="AW111" s="19">
        <v>70</v>
      </c>
      <c r="AX111" s="19">
        <v>0</v>
      </c>
      <c r="AY111" s="19">
        <v>70</v>
      </c>
      <c r="AZ111" s="19">
        <v>0</v>
      </c>
      <c r="BA111" s="19">
        <v>0</v>
      </c>
      <c r="BB111" s="19">
        <v>70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70</v>
      </c>
      <c r="BJ111" s="10">
        <v>0</v>
      </c>
      <c r="BK111" s="10">
        <v>0</v>
      </c>
      <c r="BL111" s="10">
        <v>70</v>
      </c>
      <c r="BM111" s="10">
        <v>0</v>
      </c>
      <c r="BN111" s="9"/>
    </row>
    <row r="112" spans="1:66" ht="54.75" customHeight="1" x14ac:dyDescent="0.25">
      <c r="A112" s="9" t="s">
        <v>126</v>
      </c>
      <c r="B112" s="21" t="s">
        <v>39</v>
      </c>
      <c r="C112" s="21" t="s">
        <v>121</v>
      </c>
      <c r="D112" s="21" t="s">
        <v>127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4" t="s">
        <v>126</v>
      </c>
      <c r="U112" s="10">
        <v>158.58000000000001</v>
      </c>
      <c r="V112" s="10">
        <v>0</v>
      </c>
      <c r="W112" s="10">
        <v>97.9</v>
      </c>
      <c r="X112" s="10">
        <v>60.68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9">
        <v>158.58000000000001</v>
      </c>
      <c r="AF112" s="19">
        <v>0</v>
      </c>
      <c r="AG112" s="19">
        <v>97.9</v>
      </c>
      <c r="AH112" s="19">
        <v>60.68</v>
      </c>
      <c r="AI112" s="19">
        <v>0</v>
      </c>
      <c r="AJ112" s="19">
        <v>158.58000000000001</v>
      </c>
      <c r="AK112" s="19">
        <v>0</v>
      </c>
      <c r="AL112" s="19">
        <v>97.9</v>
      </c>
      <c r="AM112" s="19">
        <v>60.68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158.58000000000001</v>
      </c>
      <c r="AU112" s="19">
        <v>0</v>
      </c>
      <c r="AV112" s="19">
        <v>97.9</v>
      </c>
      <c r="AW112" s="19">
        <v>60.68</v>
      </c>
      <c r="AX112" s="19">
        <v>0</v>
      </c>
      <c r="AY112" s="19">
        <v>158.58000000000001</v>
      </c>
      <c r="AZ112" s="19">
        <v>0</v>
      </c>
      <c r="BA112" s="19">
        <v>97.9</v>
      </c>
      <c r="BB112" s="19">
        <v>60.68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158.58000000000001</v>
      </c>
      <c r="BJ112" s="10">
        <v>0</v>
      </c>
      <c r="BK112" s="10">
        <v>97.9</v>
      </c>
      <c r="BL112" s="10">
        <v>60.68</v>
      </c>
      <c r="BM112" s="10">
        <v>0</v>
      </c>
      <c r="BN112" s="9"/>
    </row>
    <row r="113" spans="1:66" ht="40.5" customHeight="1" x14ac:dyDescent="0.25">
      <c r="A113" s="9" t="s">
        <v>128</v>
      </c>
      <c r="B113" s="21" t="s">
        <v>39</v>
      </c>
      <c r="C113" s="21" t="s">
        <v>121</v>
      </c>
      <c r="D113" s="21" t="s">
        <v>127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 t="s">
        <v>129</v>
      </c>
      <c r="T113" s="24" t="s">
        <v>128</v>
      </c>
      <c r="U113" s="10">
        <v>158.58000000000001</v>
      </c>
      <c r="V113" s="10">
        <v>0</v>
      </c>
      <c r="W113" s="10">
        <v>97.9</v>
      </c>
      <c r="X113" s="10">
        <v>60.68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9">
        <v>158.58000000000001</v>
      </c>
      <c r="AF113" s="19">
        <v>0</v>
      </c>
      <c r="AG113" s="19">
        <v>97.9</v>
      </c>
      <c r="AH113" s="19">
        <v>60.68</v>
      </c>
      <c r="AI113" s="19">
        <v>0</v>
      </c>
      <c r="AJ113" s="19">
        <v>158.58000000000001</v>
      </c>
      <c r="AK113" s="19">
        <v>0</v>
      </c>
      <c r="AL113" s="19">
        <v>97.9</v>
      </c>
      <c r="AM113" s="19">
        <v>60.68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158.58000000000001</v>
      </c>
      <c r="AU113" s="19">
        <v>0</v>
      </c>
      <c r="AV113" s="19">
        <v>97.9</v>
      </c>
      <c r="AW113" s="19">
        <v>60.68</v>
      </c>
      <c r="AX113" s="19">
        <v>0</v>
      </c>
      <c r="AY113" s="19">
        <v>158.58000000000001</v>
      </c>
      <c r="AZ113" s="19">
        <v>0</v>
      </c>
      <c r="BA113" s="19">
        <v>97.9</v>
      </c>
      <c r="BB113" s="19">
        <v>60.68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158.58000000000001</v>
      </c>
      <c r="BJ113" s="10">
        <v>0</v>
      </c>
      <c r="BK113" s="10">
        <v>97.9</v>
      </c>
      <c r="BL113" s="10">
        <v>60.68</v>
      </c>
      <c r="BM113" s="10">
        <v>0</v>
      </c>
      <c r="BN113" s="9"/>
    </row>
    <row r="114" spans="1:66" ht="40.5" customHeight="1" x14ac:dyDescent="0.25">
      <c r="A114" s="9" t="s">
        <v>130</v>
      </c>
      <c r="B114" s="21" t="s">
        <v>39</v>
      </c>
      <c r="C114" s="21" t="s">
        <v>121</v>
      </c>
      <c r="D114" s="21" t="s">
        <v>131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4" t="s">
        <v>130</v>
      </c>
      <c r="U114" s="10">
        <v>254</v>
      </c>
      <c r="V114" s="10">
        <v>0</v>
      </c>
      <c r="W114" s="10">
        <v>0</v>
      </c>
      <c r="X114" s="10">
        <v>254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9">
        <v>254</v>
      </c>
      <c r="AF114" s="19">
        <v>0</v>
      </c>
      <c r="AG114" s="19">
        <v>0</v>
      </c>
      <c r="AH114" s="19">
        <v>254</v>
      </c>
      <c r="AI114" s="19">
        <v>0</v>
      </c>
      <c r="AJ114" s="19">
        <v>254</v>
      </c>
      <c r="AK114" s="19">
        <v>0</v>
      </c>
      <c r="AL114" s="19">
        <v>0</v>
      </c>
      <c r="AM114" s="19">
        <v>254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254</v>
      </c>
      <c r="AU114" s="19">
        <v>0</v>
      </c>
      <c r="AV114" s="19">
        <v>0</v>
      </c>
      <c r="AW114" s="19">
        <v>254</v>
      </c>
      <c r="AX114" s="19">
        <v>0</v>
      </c>
      <c r="AY114" s="19">
        <v>193.32</v>
      </c>
      <c r="AZ114" s="19">
        <v>0</v>
      </c>
      <c r="BA114" s="19">
        <v>0</v>
      </c>
      <c r="BB114" s="19">
        <v>193.32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193.32</v>
      </c>
      <c r="BJ114" s="10">
        <v>0</v>
      </c>
      <c r="BK114" s="10">
        <v>0</v>
      </c>
      <c r="BL114" s="10">
        <v>193.32</v>
      </c>
      <c r="BM114" s="10">
        <v>0</v>
      </c>
      <c r="BN114" s="9"/>
    </row>
    <row r="115" spans="1:66" ht="66" customHeight="1" x14ac:dyDescent="0.25">
      <c r="A115" s="9" t="s">
        <v>44</v>
      </c>
      <c r="B115" s="21" t="s">
        <v>39</v>
      </c>
      <c r="C115" s="21" t="s">
        <v>121</v>
      </c>
      <c r="D115" s="21" t="s">
        <v>131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 t="s">
        <v>45</v>
      </c>
      <c r="T115" s="24" t="s">
        <v>44</v>
      </c>
      <c r="U115" s="10">
        <v>254</v>
      </c>
      <c r="V115" s="10">
        <v>0</v>
      </c>
      <c r="W115" s="10">
        <v>0</v>
      </c>
      <c r="X115" s="10">
        <v>254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9">
        <v>254</v>
      </c>
      <c r="AF115" s="19">
        <v>0</v>
      </c>
      <c r="AG115" s="19">
        <v>0</v>
      </c>
      <c r="AH115" s="19">
        <v>254</v>
      </c>
      <c r="AI115" s="19">
        <v>0</v>
      </c>
      <c r="AJ115" s="19">
        <v>254</v>
      </c>
      <c r="AK115" s="19">
        <v>0</v>
      </c>
      <c r="AL115" s="19">
        <v>0</v>
      </c>
      <c r="AM115" s="19">
        <v>254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254</v>
      </c>
      <c r="AU115" s="19">
        <v>0</v>
      </c>
      <c r="AV115" s="19">
        <v>0</v>
      </c>
      <c r="AW115" s="19">
        <v>254</v>
      </c>
      <c r="AX115" s="19">
        <v>0</v>
      </c>
      <c r="AY115" s="19">
        <v>193.32</v>
      </c>
      <c r="AZ115" s="19">
        <v>0</v>
      </c>
      <c r="BA115" s="19">
        <v>0</v>
      </c>
      <c r="BB115" s="19">
        <v>193.32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193.32</v>
      </c>
      <c r="BJ115" s="10">
        <v>0</v>
      </c>
      <c r="BK115" s="10">
        <v>0</v>
      </c>
      <c r="BL115" s="10">
        <v>193.32</v>
      </c>
      <c r="BM115" s="10">
        <v>0</v>
      </c>
      <c r="BN115" s="9"/>
    </row>
    <row r="116" spans="1:66" ht="26.25" customHeight="1" x14ac:dyDescent="0.25">
      <c r="A116" s="7" t="s">
        <v>132</v>
      </c>
      <c r="B116" s="13" t="s">
        <v>47</v>
      </c>
      <c r="C116" s="13" t="s">
        <v>31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23" t="s">
        <v>132</v>
      </c>
      <c r="U116" s="8">
        <v>73389.689530000003</v>
      </c>
      <c r="V116" s="8">
        <v>419.17655999999999</v>
      </c>
      <c r="W116" s="8">
        <v>13973.89697</v>
      </c>
      <c r="X116" s="8">
        <v>58996.616000000002</v>
      </c>
      <c r="Y116" s="8">
        <v>0</v>
      </c>
      <c r="Z116" s="8">
        <v>-1383.91993</v>
      </c>
      <c r="AA116" s="8">
        <v>0</v>
      </c>
      <c r="AB116" s="8">
        <v>0</v>
      </c>
      <c r="AC116" s="8">
        <v>-1383.91993</v>
      </c>
      <c r="AD116" s="8">
        <v>0</v>
      </c>
      <c r="AE116" s="18">
        <v>72005.7696</v>
      </c>
      <c r="AF116" s="18">
        <v>419.17655999999999</v>
      </c>
      <c r="AG116" s="18">
        <v>13973.89697</v>
      </c>
      <c r="AH116" s="18">
        <v>57612.696069999998</v>
      </c>
      <c r="AI116" s="18">
        <v>0</v>
      </c>
      <c r="AJ116" s="18">
        <v>93422.995330000005</v>
      </c>
      <c r="AK116" s="18">
        <v>0</v>
      </c>
      <c r="AL116" s="18">
        <v>17784.3</v>
      </c>
      <c r="AM116" s="18">
        <v>75638.695330000002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93422.995330000005</v>
      </c>
      <c r="AU116" s="18">
        <v>0</v>
      </c>
      <c r="AV116" s="18">
        <v>17784.3</v>
      </c>
      <c r="AW116" s="18">
        <v>75638.695330000002</v>
      </c>
      <c r="AX116" s="18">
        <v>0</v>
      </c>
      <c r="AY116" s="18">
        <v>73959.485220000002</v>
      </c>
      <c r="AZ116" s="18">
        <v>0</v>
      </c>
      <c r="BA116" s="18">
        <v>17719.400000000001</v>
      </c>
      <c r="BB116" s="18">
        <v>56240.085220000001</v>
      </c>
      <c r="BC116" s="18">
        <v>0</v>
      </c>
      <c r="BD116" s="18">
        <v>0</v>
      </c>
      <c r="BE116" s="18">
        <v>0</v>
      </c>
      <c r="BF116" s="18">
        <v>0</v>
      </c>
      <c r="BG116" s="18">
        <v>0</v>
      </c>
      <c r="BH116" s="18">
        <v>0</v>
      </c>
      <c r="BI116" s="18">
        <v>73959.485220000002</v>
      </c>
      <c r="BJ116" s="8">
        <v>0</v>
      </c>
      <c r="BK116" s="8">
        <v>17719.400000000001</v>
      </c>
      <c r="BL116" s="8">
        <v>56240.085220000001</v>
      </c>
      <c r="BM116" s="8">
        <v>0</v>
      </c>
      <c r="BN116" s="7"/>
    </row>
    <row r="117" spans="1:66" ht="23.25" customHeight="1" x14ac:dyDescent="0.25">
      <c r="A117" s="9" t="s">
        <v>133</v>
      </c>
      <c r="B117" s="21" t="s">
        <v>47</v>
      </c>
      <c r="C117" s="21" t="s">
        <v>61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4" t="s">
        <v>133</v>
      </c>
      <c r="U117" s="10">
        <v>7728.6760000000004</v>
      </c>
      <c r="V117" s="10">
        <v>0</v>
      </c>
      <c r="W117" s="10">
        <v>676.1</v>
      </c>
      <c r="X117" s="10">
        <v>7052.576</v>
      </c>
      <c r="Y117" s="10">
        <v>0</v>
      </c>
      <c r="Z117" s="10">
        <v>-1140</v>
      </c>
      <c r="AA117" s="10">
        <v>0</v>
      </c>
      <c r="AB117" s="10">
        <v>0</v>
      </c>
      <c r="AC117" s="10">
        <v>-1140</v>
      </c>
      <c r="AD117" s="10">
        <v>0</v>
      </c>
      <c r="AE117" s="19">
        <v>6588.6760000000004</v>
      </c>
      <c r="AF117" s="19">
        <v>0</v>
      </c>
      <c r="AG117" s="19">
        <v>676.1</v>
      </c>
      <c r="AH117" s="19">
        <v>5912.576</v>
      </c>
      <c r="AI117" s="19">
        <v>0</v>
      </c>
      <c r="AJ117" s="19">
        <v>8748.2649999999994</v>
      </c>
      <c r="AK117" s="19">
        <v>0</v>
      </c>
      <c r="AL117" s="19">
        <v>694.8</v>
      </c>
      <c r="AM117" s="19">
        <v>8053.4650000000001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8748.2649999999994</v>
      </c>
      <c r="AU117" s="19">
        <v>0</v>
      </c>
      <c r="AV117" s="19">
        <v>694.8</v>
      </c>
      <c r="AW117" s="19">
        <v>8053.4650000000001</v>
      </c>
      <c r="AX117" s="19">
        <v>0</v>
      </c>
      <c r="AY117" s="19">
        <v>8748.2649999999994</v>
      </c>
      <c r="AZ117" s="19">
        <v>0</v>
      </c>
      <c r="BA117" s="19">
        <v>694.8</v>
      </c>
      <c r="BB117" s="19">
        <v>8053.4650000000001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8748.2649999999994</v>
      </c>
      <c r="BJ117" s="10">
        <v>0</v>
      </c>
      <c r="BK117" s="10">
        <v>694.8</v>
      </c>
      <c r="BL117" s="10">
        <v>8053.4650000000001</v>
      </c>
      <c r="BM117" s="10">
        <v>0</v>
      </c>
      <c r="BN117" s="9"/>
    </row>
    <row r="118" spans="1:66" ht="23.25" customHeight="1" x14ac:dyDescent="0.25">
      <c r="A118" s="9" t="s">
        <v>134</v>
      </c>
      <c r="B118" s="21" t="s">
        <v>47</v>
      </c>
      <c r="C118" s="21" t="s">
        <v>61</v>
      </c>
      <c r="D118" s="21" t="s">
        <v>135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4" t="s">
        <v>134</v>
      </c>
      <c r="U118" s="10">
        <v>600</v>
      </c>
      <c r="V118" s="10">
        <v>0</v>
      </c>
      <c r="W118" s="10">
        <v>0</v>
      </c>
      <c r="X118" s="10">
        <v>600</v>
      </c>
      <c r="Y118" s="10">
        <v>0</v>
      </c>
      <c r="Z118" s="10">
        <v>-600</v>
      </c>
      <c r="AA118" s="10">
        <v>0</v>
      </c>
      <c r="AB118" s="10">
        <v>0</v>
      </c>
      <c r="AC118" s="10">
        <v>-600</v>
      </c>
      <c r="AD118" s="10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600</v>
      </c>
      <c r="AK118" s="19">
        <v>0</v>
      </c>
      <c r="AL118" s="19">
        <v>0</v>
      </c>
      <c r="AM118" s="19">
        <v>600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600</v>
      </c>
      <c r="AU118" s="19">
        <v>0</v>
      </c>
      <c r="AV118" s="19">
        <v>0</v>
      </c>
      <c r="AW118" s="19">
        <v>600</v>
      </c>
      <c r="AX118" s="19">
        <v>0</v>
      </c>
      <c r="AY118" s="19">
        <v>600</v>
      </c>
      <c r="AZ118" s="19">
        <v>0</v>
      </c>
      <c r="BA118" s="19">
        <v>0</v>
      </c>
      <c r="BB118" s="19">
        <v>600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600</v>
      </c>
      <c r="BJ118" s="10">
        <v>0</v>
      </c>
      <c r="BK118" s="10">
        <v>0</v>
      </c>
      <c r="BL118" s="10">
        <v>600</v>
      </c>
      <c r="BM118" s="10">
        <v>0</v>
      </c>
      <c r="BN118" s="9"/>
    </row>
    <row r="119" spans="1:66" ht="23.25" customHeight="1" x14ac:dyDescent="0.25">
      <c r="A119" s="9" t="s">
        <v>58</v>
      </c>
      <c r="B119" s="21" t="s">
        <v>47</v>
      </c>
      <c r="C119" s="21" t="s">
        <v>61</v>
      </c>
      <c r="D119" s="21" t="s">
        <v>135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 t="s">
        <v>59</v>
      </c>
      <c r="T119" s="24" t="s">
        <v>58</v>
      </c>
      <c r="U119" s="10">
        <v>600</v>
      </c>
      <c r="V119" s="10">
        <v>0</v>
      </c>
      <c r="W119" s="10">
        <v>0</v>
      </c>
      <c r="X119" s="10">
        <v>600</v>
      </c>
      <c r="Y119" s="10">
        <v>0</v>
      </c>
      <c r="Z119" s="10">
        <v>-600</v>
      </c>
      <c r="AA119" s="10">
        <v>0</v>
      </c>
      <c r="AB119" s="10">
        <v>0</v>
      </c>
      <c r="AC119" s="10">
        <v>-600</v>
      </c>
      <c r="AD119" s="10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600</v>
      </c>
      <c r="AK119" s="19">
        <v>0</v>
      </c>
      <c r="AL119" s="19">
        <v>0</v>
      </c>
      <c r="AM119" s="19">
        <v>600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600</v>
      </c>
      <c r="AU119" s="19">
        <v>0</v>
      </c>
      <c r="AV119" s="19">
        <v>0</v>
      </c>
      <c r="AW119" s="19">
        <v>600</v>
      </c>
      <c r="AX119" s="19">
        <v>0</v>
      </c>
      <c r="AY119" s="19">
        <v>600</v>
      </c>
      <c r="AZ119" s="19">
        <v>0</v>
      </c>
      <c r="BA119" s="19">
        <v>0</v>
      </c>
      <c r="BB119" s="19">
        <v>600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600</v>
      </c>
      <c r="BJ119" s="10">
        <v>0</v>
      </c>
      <c r="BK119" s="10">
        <v>0</v>
      </c>
      <c r="BL119" s="10">
        <v>600</v>
      </c>
      <c r="BM119" s="10">
        <v>0</v>
      </c>
      <c r="BN119" s="9"/>
    </row>
    <row r="120" spans="1:66" ht="58.5" customHeight="1" x14ac:dyDescent="0.25">
      <c r="A120" s="9" t="s">
        <v>136</v>
      </c>
      <c r="B120" s="21" t="s">
        <v>47</v>
      </c>
      <c r="C120" s="21" t="s">
        <v>61</v>
      </c>
      <c r="D120" s="21" t="s">
        <v>137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4" t="s">
        <v>136</v>
      </c>
      <c r="U120" s="10">
        <v>20</v>
      </c>
      <c r="V120" s="10">
        <v>0</v>
      </c>
      <c r="W120" s="10">
        <v>0</v>
      </c>
      <c r="X120" s="10">
        <v>20</v>
      </c>
      <c r="Y120" s="10">
        <v>0</v>
      </c>
      <c r="Z120" s="10">
        <v>-5</v>
      </c>
      <c r="AA120" s="10">
        <v>0</v>
      </c>
      <c r="AB120" s="10">
        <v>0</v>
      </c>
      <c r="AC120" s="10">
        <v>-5</v>
      </c>
      <c r="AD120" s="10">
        <v>0</v>
      </c>
      <c r="AE120" s="19">
        <v>15</v>
      </c>
      <c r="AF120" s="19">
        <v>0</v>
      </c>
      <c r="AG120" s="19">
        <v>0</v>
      </c>
      <c r="AH120" s="19">
        <v>15</v>
      </c>
      <c r="AI120" s="19">
        <v>0</v>
      </c>
      <c r="AJ120" s="19">
        <v>20</v>
      </c>
      <c r="AK120" s="19">
        <v>0</v>
      </c>
      <c r="AL120" s="19">
        <v>0</v>
      </c>
      <c r="AM120" s="19">
        <v>20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20</v>
      </c>
      <c r="AU120" s="19">
        <v>0</v>
      </c>
      <c r="AV120" s="19">
        <v>0</v>
      </c>
      <c r="AW120" s="19">
        <v>20</v>
      </c>
      <c r="AX120" s="19">
        <v>0</v>
      </c>
      <c r="AY120" s="19">
        <v>20</v>
      </c>
      <c r="AZ120" s="19">
        <v>0</v>
      </c>
      <c r="BA120" s="19">
        <v>0</v>
      </c>
      <c r="BB120" s="19">
        <v>20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20</v>
      </c>
      <c r="BJ120" s="10">
        <v>0</v>
      </c>
      <c r="BK120" s="10">
        <v>0</v>
      </c>
      <c r="BL120" s="10">
        <v>20</v>
      </c>
      <c r="BM120" s="10">
        <v>0</v>
      </c>
      <c r="BN120" s="9"/>
    </row>
    <row r="121" spans="1:66" ht="58.5" customHeight="1" x14ac:dyDescent="0.25">
      <c r="A121" s="9" t="s">
        <v>44</v>
      </c>
      <c r="B121" s="21" t="s">
        <v>47</v>
      </c>
      <c r="C121" s="21" t="s">
        <v>61</v>
      </c>
      <c r="D121" s="21" t="s">
        <v>137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 t="s">
        <v>45</v>
      </c>
      <c r="T121" s="24" t="s">
        <v>44</v>
      </c>
      <c r="U121" s="10">
        <v>20</v>
      </c>
      <c r="V121" s="10">
        <v>0</v>
      </c>
      <c r="W121" s="10">
        <v>0</v>
      </c>
      <c r="X121" s="10">
        <v>20</v>
      </c>
      <c r="Y121" s="10">
        <v>0</v>
      </c>
      <c r="Z121" s="10">
        <v>-5</v>
      </c>
      <c r="AA121" s="10">
        <v>0</v>
      </c>
      <c r="AB121" s="10">
        <v>0</v>
      </c>
      <c r="AC121" s="10">
        <v>-5</v>
      </c>
      <c r="AD121" s="10">
        <v>0</v>
      </c>
      <c r="AE121" s="19">
        <v>15</v>
      </c>
      <c r="AF121" s="19">
        <v>0</v>
      </c>
      <c r="AG121" s="19">
        <v>0</v>
      </c>
      <c r="AH121" s="19">
        <v>15</v>
      </c>
      <c r="AI121" s="19">
        <v>0</v>
      </c>
      <c r="AJ121" s="19">
        <v>20</v>
      </c>
      <c r="AK121" s="19">
        <v>0</v>
      </c>
      <c r="AL121" s="19">
        <v>0</v>
      </c>
      <c r="AM121" s="19">
        <v>20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20</v>
      </c>
      <c r="AU121" s="19">
        <v>0</v>
      </c>
      <c r="AV121" s="19">
        <v>0</v>
      </c>
      <c r="AW121" s="19">
        <v>20</v>
      </c>
      <c r="AX121" s="19">
        <v>0</v>
      </c>
      <c r="AY121" s="19">
        <v>20</v>
      </c>
      <c r="AZ121" s="19">
        <v>0</v>
      </c>
      <c r="BA121" s="19">
        <v>0</v>
      </c>
      <c r="BB121" s="19">
        <v>20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20</v>
      </c>
      <c r="BJ121" s="10">
        <v>0</v>
      </c>
      <c r="BK121" s="10">
        <v>0</v>
      </c>
      <c r="BL121" s="10">
        <v>20</v>
      </c>
      <c r="BM121" s="10">
        <v>0</v>
      </c>
      <c r="BN121" s="9"/>
    </row>
    <row r="122" spans="1:66" ht="43.5" customHeight="1" x14ac:dyDescent="0.25">
      <c r="A122" s="9" t="s">
        <v>138</v>
      </c>
      <c r="B122" s="21" t="s">
        <v>47</v>
      </c>
      <c r="C122" s="21" t="s">
        <v>61</v>
      </c>
      <c r="D122" s="21" t="s">
        <v>139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4" t="s">
        <v>138</v>
      </c>
      <c r="U122" s="10">
        <v>2080</v>
      </c>
      <c r="V122" s="10">
        <v>0</v>
      </c>
      <c r="W122" s="10">
        <v>0</v>
      </c>
      <c r="X122" s="10">
        <v>2080</v>
      </c>
      <c r="Y122" s="10">
        <v>0</v>
      </c>
      <c r="Z122" s="10">
        <v>-430</v>
      </c>
      <c r="AA122" s="10">
        <v>0</v>
      </c>
      <c r="AB122" s="10">
        <v>0</v>
      </c>
      <c r="AC122" s="10">
        <v>-430</v>
      </c>
      <c r="AD122" s="10">
        <v>0</v>
      </c>
      <c r="AE122" s="19">
        <v>1650</v>
      </c>
      <c r="AF122" s="19">
        <v>0</v>
      </c>
      <c r="AG122" s="19">
        <v>0</v>
      </c>
      <c r="AH122" s="19">
        <v>1650</v>
      </c>
      <c r="AI122" s="19">
        <v>0</v>
      </c>
      <c r="AJ122" s="19">
        <v>3080</v>
      </c>
      <c r="AK122" s="19">
        <v>0</v>
      </c>
      <c r="AL122" s="19">
        <v>0</v>
      </c>
      <c r="AM122" s="19">
        <v>3080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3080</v>
      </c>
      <c r="AU122" s="19">
        <v>0</v>
      </c>
      <c r="AV122" s="19">
        <v>0</v>
      </c>
      <c r="AW122" s="19">
        <v>3080</v>
      </c>
      <c r="AX122" s="19">
        <v>0</v>
      </c>
      <c r="AY122" s="19">
        <v>3080</v>
      </c>
      <c r="AZ122" s="19">
        <v>0</v>
      </c>
      <c r="BA122" s="19">
        <v>0</v>
      </c>
      <c r="BB122" s="19">
        <v>3080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3080</v>
      </c>
      <c r="BJ122" s="10">
        <v>0</v>
      </c>
      <c r="BK122" s="10">
        <v>0</v>
      </c>
      <c r="BL122" s="10">
        <v>3080</v>
      </c>
      <c r="BM122" s="10">
        <v>0</v>
      </c>
      <c r="BN122" s="9"/>
    </row>
    <row r="123" spans="1:66" ht="28.5" customHeight="1" x14ac:dyDescent="0.25">
      <c r="A123" s="9" t="s">
        <v>58</v>
      </c>
      <c r="B123" s="21" t="s">
        <v>47</v>
      </c>
      <c r="C123" s="21" t="s">
        <v>61</v>
      </c>
      <c r="D123" s="21" t="s">
        <v>139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 t="s">
        <v>59</v>
      </c>
      <c r="T123" s="24" t="s">
        <v>58</v>
      </c>
      <c r="U123" s="10">
        <v>2080</v>
      </c>
      <c r="V123" s="10">
        <v>0</v>
      </c>
      <c r="W123" s="10">
        <v>0</v>
      </c>
      <c r="X123" s="10">
        <v>2080</v>
      </c>
      <c r="Y123" s="10">
        <v>0</v>
      </c>
      <c r="Z123" s="10">
        <v>-430</v>
      </c>
      <c r="AA123" s="10">
        <v>0</v>
      </c>
      <c r="AB123" s="10">
        <v>0</v>
      </c>
      <c r="AC123" s="10">
        <v>-430</v>
      </c>
      <c r="AD123" s="10">
        <v>0</v>
      </c>
      <c r="AE123" s="19">
        <v>1650</v>
      </c>
      <c r="AF123" s="19">
        <v>0</v>
      </c>
      <c r="AG123" s="19">
        <v>0</v>
      </c>
      <c r="AH123" s="19">
        <v>1650</v>
      </c>
      <c r="AI123" s="19">
        <v>0</v>
      </c>
      <c r="AJ123" s="19">
        <v>3080</v>
      </c>
      <c r="AK123" s="19">
        <v>0</v>
      </c>
      <c r="AL123" s="19">
        <v>0</v>
      </c>
      <c r="AM123" s="19">
        <v>3080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3080</v>
      </c>
      <c r="AU123" s="19">
        <v>0</v>
      </c>
      <c r="AV123" s="19">
        <v>0</v>
      </c>
      <c r="AW123" s="19">
        <v>3080</v>
      </c>
      <c r="AX123" s="19">
        <v>0</v>
      </c>
      <c r="AY123" s="19">
        <v>3080</v>
      </c>
      <c r="AZ123" s="19">
        <v>0</v>
      </c>
      <c r="BA123" s="19">
        <v>0</v>
      </c>
      <c r="BB123" s="19">
        <v>3080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3080</v>
      </c>
      <c r="BJ123" s="10">
        <v>0</v>
      </c>
      <c r="BK123" s="10">
        <v>0</v>
      </c>
      <c r="BL123" s="10">
        <v>3080</v>
      </c>
      <c r="BM123" s="10">
        <v>0</v>
      </c>
      <c r="BN123" s="9"/>
    </row>
    <row r="124" spans="1:66" ht="84.95" customHeight="1" x14ac:dyDescent="0.25">
      <c r="A124" s="9" t="s">
        <v>140</v>
      </c>
      <c r="B124" s="21" t="s">
        <v>47</v>
      </c>
      <c r="C124" s="21" t="s">
        <v>61</v>
      </c>
      <c r="D124" s="21" t="s">
        <v>141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4" t="s">
        <v>140</v>
      </c>
      <c r="U124" s="10">
        <v>300</v>
      </c>
      <c r="V124" s="10">
        <v>0</v>
      </c>
      <c r="W124" s="10">
        <v>0</v>
      </c>
      <c r="X124" s="10">
        <v>300</v>
      </c>
      <c r="Y124" s="10">
        <v>0</v>
      </c>
      <c r="Z124" s="10">
        <v>-105</v>
      </c>
      <c r="AA124" s="10">
        <v>0</v>
      </c>
      <c r="AB124" s="10">
        <v>0</v>
      </c>
      <c r="AC124" s="10">
        <v>-105</v>
      </c>
      <c r="AD124" s="10">
        <v>0</v>
      </c>
      <c r="AE124" s="19">
        <v>195</v>
      </c>
      <c r="AF124" s="19">
        <v>0</v>
      </c>
      <c r="AG124" s="19">
        <v>0</v>
      </c>
      <c r="AH124" s="19">
        <v>195</v>
      </c>
      <c r="AI124" s="19">
        <v>0</v>
      </c>
      <c r="AJ124" s="19">
        <v>300</v>
      </c>
      <c r="AK124" s="19">
        <v>0</v>
      </c>
      <c r="AL124" s="19">
        <v>0</v>
      </c>
      <c r="AM124" s="19">
        <v>300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300</v>
      </c>
      <c r="AU124" s="19">
        <v>0</v>
      </c>
      <c r="AV124" s="19">
        <v>0</v>
      </c>
      <c r="AW124" s="19">
        <v>300</v>
      </c>
      <c r="AX124" s="19">
        <v>0</v>
      </c>
      <c r="AY124" s="19">
        <v>300</v>
      </c>
      <c r="AZ124" s="19">
        <v>0</v>
      </c>
      <c r="BA124" s="19">
        <v>0</v>
      </c>
      <c r="BB124" s="19">
        <v>300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300</v>
      </c>
      <c r="BJ124" s="10">
        <v>0</v>
      </c>
      <c r="BK124" s="10">
        <v>0</v>
      </c>
      <c r="BL124" s="10">
        <v>300</v>
      </c>
      <c r="BM124" s="10">
        <v>0</v>
      </c>
      <c r="BN124" s="9"/>
    </row>
    <row r="125" spans="1:66" ht="56.25" customHeight="1" x14ac:dyDescent="0.25">
      <c r="A125" s="9" t="s">
        <v>44</v>
      </c>
      <c r="B125" s="21" t="s">
        <v>47</v>
      </c>
      <c r="C125" s="21" t="s">
        <v>61</v>
      </c>
      <c r="D125" s="21" t="s">
        <v>141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 t="s">
        <v>45</v>
      </c>
      <c r="T125" s="24" t="s">
        <v>44</v>
      </c>
      <c r="U125" s="10">
        <v>300</v>
      </c>
      <c r="V125" s="10">
        <v>0</v>
      </c>
      <c r="W125" s="10">
        <v>0</v>
      </c>
      <c r="X125" s="10">
        <v>300</v>
      </c>
      <c r="Y125" s="10">
        <v>0</v>
      </c>
      <c r="Z125" s="10">
        <v>-105</v>
      </c>
      <c r="AA125" s="10">
        <v>0</v>
      </c>
      <c r="AB125" s="10">
        <v>0</v>
      </c>
      <c r="AC125" s="10">
        <v>-105</v>
      </c>
      <c r="AD125" s="10">
        <v>0</v>
      </c>
      <c r="AE125" s="19">
        <v>195</v>
      </c>
      <c r="AF125" s="19">
        <v>0</v>
      </c>
      <c r="AG125" s="19">
        <v>0</v>
      </c>
      <c r="AH125" s="19">
        <v>195</v>
      </c>
      <c r="AI125" s="19">
        <v>0</v>
      </c>
      <c r="AJ125" s="19">
        <v>300</v>
      </c>
      <c r="AK125" s="19">
        <v>0</v>
      </c>
      <c r="AL125" s="19">
        <v>0</v>
      </c>
      <c r="AM125" s="19">
        <v>300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300</v>
      </c>
      <c r="AU125" s="19">
        <v>0</v>
      </c>
      <c r="AV125" s="19">
        <v>0</v>
      </c>
      <c r="AW125" s="19">
        <v>300</v>
      </c>
      <c r="AX125" s="19">
        <v>0</v>
      </c>
      <c r="AY125" s="19">
        <v>300</v>
      </c>
      <c r="AZ125" s="19">
        <v>0</v>
      </c>
      <c r="BA125" s="19">
        <v>0</v>
      </c>
      <c r="BB125" s="19">
        <v>300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300</v>
      </c>
      <c r="BJ125" s="10">
        <v>0</v>
      </c>
      <c r="BK125" s="10">
        <v>0</v>
      </c>
      <c r="BL125" s="10">
        <v>300</v>
      </c>
      <c r="BM125" s="10">
        <v>0</v>
      </c>
      <c r="BN125" s="9"/>
    </row>
    <row r="126" spans="1:66" ht="91.5" customHeight="1" x14ac:dyDescent="0.25">
      <c r="A126" s="9" t="s">
        <v>142</v>
      </c>
      <c r="B126" s="21" t="s">
        <v>47</v>
      </c>
      <c r="C126" s="21" t="s">
        <v>61</v>
      </c>
      <c r="D126" s="21" t="s">
        <v>143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4" t="s">
        <v>344</v>
      </c>
      <c r="U126" s="10">
        <v>11.4</v>
      </c>
      <c r="V126" s="10">
        <v>0</v>
      </c>
      <c r="W126" s="10">
        <v>11.4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9">
        <v>11.4</v>
      </c>
      <c r="AF126" s="19">
        <v>0</v>
      </c>
      <c r="AG126" s="19">
        <v>11.4</v>
      </c>
      <c r="AH126" s="19">
        <v>0</v>
      </c>
      <c r="AI126" s="19">
        <v>0</v>
      </c>
      <c r="AJ126" s="19">
        <v>11.9</v>
      </c>
      <c r="AK126" s="19">
        <v>0</v>
      </c>
      <c r="AL126" s="19">
        <v>11.9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11.9</v>
      </c>
      <c r="AU126" s="19">
        <v>0</v>
      </c>
      <c r="AV126" s="19">
        <v>11.9</v>
      </c>
      <c r="AW126" s="19">
        <v>0</v>
      </c>
      <c r="AX126" s="19">
        <v>0</v>
      </c>
      <c r="AY126" s="19">
        <v>11.9</v>
      </c>
      <c r="AZ126" s="19">
        <v>0</v>
      </c>
      <c r="BA126" s="19">
        <v>11.9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11.9</v>
      </c>
      <c r="BJ126" s="10">
        <v>0</v>
      </c>
      <c r="BK126" s="10">
        <v>11.9</v>
      </c>
      <c r="BL126" s="10">
        <v>0</v>
      </c>
      <c r="BM126" s="10">
        <v>0</v>
      </c>
      <c r="BN126" s="9"/>
    </row>
    <row r="127" spans="1:66" ht="96.75" customHeight="1" x14ac:dyDescent="0.25">
      <c r="A127" s="9" t="s">
        <v>36</v>
      </c>
      <c r="B127" s="21" t="s">
        <v>47</v>
      </c>
      <c r="C127" s="21" t="s">
        <v>61</v>
      </c>
      <c r="D127" s="21" t="s">
        <v>143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 t="s">
        <v>37</v>
      </c>
      <c r="T127" s="24" t="s">
        <v>36</v>
      </c>
      <c r="U127" s="10">
        <v>11.4</v>
      </c>
      <c r="V127" s="10">
        <v>0</v>
      </c>
      <c r="W127" s="10">
        <v>11.4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9">
        <v>11.4</v>
      </c>
      <c r="AF127" s="19">
        <v>0</v>
      </c>
      <c r="AG127" s="19">
        <v>11.4</v>
      </c>
      <c r="AH127" s="19">
        <v>0</v>
      </c>
      <c r="AI127" s="19">
        <v>0</v>
      </c>
      <c r="AJ127" s="19">
        <v>11.9</v>
      </c>
      <c r="AK127" s="19">
        <v>0</v>
      </c>
      <c r="AL127" s="19">
        <v>11.9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11.9</v>
      </c>
      <c r="AU127" s="19">
        <v>0</v>
      </c>
      <c r="AV127" s="19">
        <v>11.9</v>
      </c>
      <c r="AW127" s="19">
        <v>0</v>
      </c>
      <c r="AX127" s="19">
        <v>0</v>
      </c>
      <c r="AY127" s="19">
        <v>11.9</v>
      </c>
      <c r="AZ127" s="19">
        <v>0</v>
      </c>
      <c r="BA127" s="19">
        <v>11.9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11.9</v>
      </c>
      <c r="BJ127" s="10">
        <v>0</v>
      </c>
      <c r="BK127" s="10">
        <v>11.9</v>
      </c>
      <c r="BL127" s="10">
        <v>0</v>
      </c>
      <c r="BM127" s="10">
        <v>0</v>
      </c>
      <c r="BN127" s="9"/>
    </row>
    <row r="128" spans="1:66" ht="71.25" customHeight="1" x14ac:dyDescent="0.25">
      <c r="A128" s="9" t="s">
        <v>144</v>
      </c>
      <c r="B128" s="21" t="s">
        <v>47</v>
      </c>
      <c r="C128" s="21" t="s">
        <v>61</v>
      </c>
      <c r="D128" s="21" t="s">
        <v>145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4" t="s">
        <v>144</v>
      </c>
      <c r="U128" s="10">
        <v>7</v>
      </c>
      <c r="V128" s="10">
        <v>0</v>
      </c>
      <c r="W128" s="10">
        <v>7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9">
        <v>7</v>
      </c>
      <c r="AF128" s="19">
        <v>0</v>
      </c>
      <c r="AG128" s="19">
        <v>7</v>
      </c>
      <c r="AH128" s="19">
        <v>0</v>
      </c>
      <c r="AI128" s="19">
        <v>0</v>
      </c>
      <c r="AJ128" s="19">
        <v>7.3</v>
      </c>
      <c r="AK128" s="19">
        <v>0</v>
      </c>
      <c r="AL128" s="19">
        <v>7.3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7.3</v>
      </c>
      <c r="AU128" s="19">
        <v>0</v>
      </c>
      <c r="AV128" s="19">
        <v>7.3</v>
      </c>
      <c r="AW128" s="19">
        <v>0</v>
      </c>
      <c r="AX128" s="19">
        <v>0</v>
      </c>
      <c r="AY128" s="19">
        <v>7.3</v>
      </c>
      <c r="AZ128" s="19">
        <v>0</v>
      </c>
      <c r="BA128" s="19">
        <v>7.3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7.3</v>
      </c>
      <c r="BJ128" s="10">
        <v>0</v>
      </c>
      <c r="BK128" s="10">
        <v>7.3</v>
      </c>
      <c r="BL128" s="10">
        <v>0</v>
      </c>
      <c r="BM128" s="10">
        <v>0</v>
      </c>
      <c r="BN128" s="9"/>
    </row>
    <row r="129" spans="1:66" ht="84.95" customHeight="1" x14ac:dyDescent="0.25">
      <c r="A129" s="9" t="s">
        <v>36</v>
      </c>
      <c r="B129" s="21" t="s">
        <v>47</v>
      </c>
      <c r="C129" s="21" t="s">
        <v>61</v>
      </c>
      <c r="D129" s="21" t="s">
        <v>145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 t="s">
        <v>37</v>
      </c>
      <c r="T129" s="24" t="s">
        <v>36</v>
      </c>
      <c r="U129" s="10">
        <v>7</v>
      </c>
      <c r="V129" s="10">
        <v>0</v>
      </c>
      <c r="W129" s="10">
        <v>7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9">
        <v>7</v>
      </c>
      <c r="AF129" s="19">
        <v>0</v>
      </c>
      <c r="AG129" s="19">
        <v>7</v>
      </c>
      <c r="AH129" s="19">
        <v>0</v>
      </c>
      <c r="AI129" s="19">
        <v>0</v>
      </c>
      <c r="AJ129" s="19">
        <v>7.3</v>
      </c>
      <c r="AK129" s="19">
        <v>0</v>
      </c>
      <c r="AL129" s="19">
        <v>7.3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7.3</v>
      </c>
      <c r="AU129" s="19">
        <v>0</v>
      </c>
      <c r="AV129" s="19">
        <v>7.3</v>
      </c>
      <c r="AW129" s="19">
        <v>0</v>
      </c>
      <c r="AX129" s="19">
        <v>0</v>
      </c>
      <c r="AY129" s="19">
        <v>7.3</v>
      </c>
      <c r="AZ129" s="19">
        <v>0</v>
      </c>
      <c r="BA129" s="19">
        <v>7.3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7.3</v>
      </c>
      <c r="BJ129" s="10">
        <v>0</v>
      </c>
      <c r="BK129" s="10">
        <v>7.3</v>
      </c>
      <c r="BL129" s="10">
        <v>0</v>
      </c>
      <c r="BM129" s="10">
        <v>0</v>
      </c>
      <c r="BN129" s="9"/>
    </row>
    <row r="130" spans="1:66" ht="66.75" customHeight="1" x14ac:dyDescent="0.25">
      <c r="A130" s="9" t="s">
        <v>146</v>
      </c>
      <c r="B130" s="21" t="s">
        <v>47</v>
      </c>
      <c r="C130" s="21" t="s">
        <v>61</v>
      </c>
      <c r="D130" s="21" t="s">
        <v>147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4" t="s">
        <v>146</v>
      </c>
      <c r="U130" s="10">
        <v>412.7</v>
      </c>
      <c r="V130" s="10">
        <v>0</v>
      </c>
      <c r="W130" s="10">
        <v>412.7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9">
        <v>412.7</v>
      </c>
      <c r="AF130" s="19">
        <v>0</v>
      </c>
      <c r="AG130" s="19">
        <v>412.7</v>
      </c>
      <c r="AH130" s="19">
        <v>0</v>
      </c>
      <c r="AI130" s="19">
        <v>0</v>
      </c>
      <c r="AJ130" s="19">
        <v>430.6</v>
      </c>
      <c r="AK130" s="19">
        <v>0</v>
      </c>
      <c r="AL130" s="19">
        <v>430.6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430.6</v>
      </c>
      <c r="AU130" s="19">
        <v>0</v>
      </c>
      <c r="AV130" s="19">
        <v>430.6</v>
      </c>
      <c r="AW130" s="19">
        <v>0</v>
      </c>
      <c r="AX130" s="19">
        <v>0</v>
      </c>
      <c r="AY130" s="19">
        <v>430.6</v>
      </c>
      <c r="AZ130" s="19">
        <v>0</v>
      </c>
      <c r="BA130" s="19">
        <v>430.6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430.6</v>
      </c>
      <c r="BJ130" s="10">
        <v>0</v>
      </c>
      <c r="BK130" s="10">
        <v>430.6</v>
      </c>
      <c r="BL130" s="10">
        <v>0</v>
      </c>
      <c r="BM130" s="10">
        <v>0</v>
      </c>
      <c r="BN130" s="9"/>
    </row>
    <row r="131" spans="1:66" ht="99" customHeight="1" x14ac:dyDescent="0.25">
      <c r="A131" s="9" t="s">
        <v>36</v>
      </c>
      <c r="B131" s="21" t="s">
        <v>47</v>
      </c>
      <c r="C131" s="21" t="s">
        <v>61</v>
      </c>
      <c r="D131" s="21" t="s">
        <v>147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 t="s">
        <v>37</v>
      </c>
      <c r="T131" s="24" t="s">
        <v>36</v>
      </c>
      <c r="U131" s="10">
        <v>412.7</v>
      </c>
      <c r="V131" s="10">
        <v>0</v>
      </c>
      <c r="W131" s="10">
        <v>412.7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9">
        <v>412.7</v>
      </c>
      <c r="AF131" s="19">
        <v>0</v>
      </c>
      <c r="AG131" s="19">
        <v>412.7</v>
      </c>
      <c r="AH131" s="19">
        <v>0</v>
      </c>
      <c r="AI131" s="19">
        <v>0</v>
      </c>
      <c r="AJ131" s="19">
        <v>430.6</v>
      </c>
      <c r="AK131" s="19">
        <v>0</v>
      </c>
      <c r="AL131" s="19">
        <v>430.6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430.6</v>
      </c>
      <c r="AU131" s="19">
        <v>0</v>
      </c>
      <c r="AV131" s="19">
        <v>430.6</v>
      </c>
      <c r="AW131" s="19">
        <v>0</v>
      </c>
      <c r="AX131" s="19">
        <v>0</v>
      </c>
      <c r="AY131" s="19">
        <v>430.6</v>
      </c>
      <c r="AZ131" s="19">
        <v>0</v>
      </c>
      <c r="BA131" s="19">
        <v>430.6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430.6</v>
      </c>
      <c r="BJ131" s="10">
        <v>0</v>
      </c>
      <c r="BK131" s="10">
        <v>430.6</v>
      </c>
      <c r="BL131" s="10">
        <v>0</v>
      </c>
      <c r="BM131" s="10">
        <v>0</v>
      </c>
      <c r="BN131" s="9"/>
    </row>
    <row r="132" spans="1:66" ht="39.75" customHeight="1" x14ac:dyDescent="0.25">
      <c r="A132" s="9" t="s">
        <v>42</v>
      </c>
      <c r="B132" s="21" t="s">
        <v>47</v>
      </c>
      <c r="C132" s="21" t="s">
        <v>61</v>
      </c>
      <c r="D132" s="21" t="s">
        <v>43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4" t="s">
        <v>42</v>
      </c>
      <c r="U132" s="10">
        <v>4052.576</v>
      </c>
      <c r="V132" s="10">
        <v>0</v>
      </c>
      <c r="W132" s="10">
        <v>0</v>
      </c>
      <c r="X132" s="10">
        <v>4052.576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9">
        <v>4052.576</v>
      </c>
      <c r="AF132" s="19">
        <v>0</v>
      </c>
      <c r="AG132" s="19">
        <v>0</v>
      </c>
      <c r="AH132" s="19">
        <v>4052.576</v>
      </c>
      <c r="AI132" s="19">
        <v>0</v>
      </c>
      <c r="AJ132" s="19">
        <v>4053.4650000000001</v>
      </c>
      <c r="AK132" s="19">
        <v>0</v>
      </c>
      <c r="AL132" s="19">
        <v>0</v>
      </c>
      <c r="AM132" s="19">
        <v>4053.4650000000001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4053.4650000000001</v>
      </c>
      <c r="AU132" s="19">
        <v>0</v>
      </c>
      <c r="AV132" s="19">
        <v>0</v>
      </c>
      <c r="AW132" s="19">
        <v>4053.4650000000001</v>
      </c>
      <c r="AX132" s="19">
        <v>0</v>
      </c>
      <c r="AY132" s="19">
        <v>4053.4650000000001</v>
      </c>
      <c r="AZ132" s="19">
        <v>0</v>
      </c>
      <c r="BA132" s="19">
        <v>0</v>
      </c>
      <c r="BB132" s="19">
        <v>4053.4650000000001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4053.4650000000001</v>
      </c>
      <c r="BJ132" s="10">
        <v>0</v>
      </c>
      <c r="BK132" s="10">
        <v>0</v>
      </c>
      <c r="BL132" s="10">
        <v>4053.4650000000001</v>
      </c>
      <c r="BM132" s="10">
        <v>0</v>
      </c>
      <c r="BN132" s="9"/>
    </row>
    <row r="133" spans="1:66" ht="87" customHeight="1" x14ac:dyDescent="0.25">
      <c r="A133" s="9" t="s">
        <v>36</v>
      </c>
      <c r="B133" s="21" t="s">
        <v>47</v>
      </c>
      <c r="C133" s="21" t="s">
        <v>61</v>
      </c>
      <c r="D133" s="21" t="s">
        <v>43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 t="s">
        <v>37</v>
      </c>
      <c r="T133" s="24" t="s">
        <v>36</v>
      </c>
      <c r="U133" s="10">
        <v>3901.8879999999999</v>
      </c>
      <c r="V133" s="10">
        <v>0</v>
      </c>
      <c r="W133" s="10">
        <v>0</v>
      </c>
      <c r="X133" s="10">
        <v>3901.8879999999999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9">
        <v>3901.8879999999999</v>
      </c>
      <c r="AF133" s="19">
        <v>0</v>
      </c>
      <c r="AG133" s="19">
        <v>0</v>
      </c>
      <c r="AH133" s="19">
        <v>3901.8879999999999</v>
      </c>
      <c r="AI133" s="19">
        <v>0</v>
      </c>
      <c r="AJ133" s="19">
        <v>3902.777</v>
      </c>
      <c r="AK133" s="19">
        <v>0</v>
      </c>
      <c r="AL133" s="19">
        <v>0</v>
      </c>
      <c r="AM133" s="19">
        <v>3902.777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3902.777</v>
      </c>
      <c r="AU133" s="19">
        <v>0</v>
      </c>
      <c r="AV133" s="19">
        <v>0</v>
      </c>
      <c r="AW133" s="19">
        <v>3902.777</v>
      </c>
      <c r="AX133" s="19">
        <v>0</v>
      </c>
      <c r="AY133" s="19">
        <v>3902.777</v>
      </c>
      <c r="AZ133" s="19">
        <v>0</v>
      </c>
      <c r="BA133" s="19">
        <v>0</v>
      </c>
      <c r="BB133" s="19">
        <v>3902.777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3902.777</v>
      </c>
      <c r="BJ133" s="10">
        <v>0</v>
      </c>
      <c r="BK133" s="10">
        <v>0</v>
      </c>
      <c r="BL133" s="10">
        <v>3902.777</v>
      </c>
      <c r="BM133" s="10">
        <v>0</v>
      </c>
      <c r="BN133" s="9"/>
    </row>
    <row r="134" spans="1:66" ht="50.25" customHeight="1" x14ac:dyDescent="0.25">
      <c r="A134" s="9" t="s">
        <v>44</v>
      </c>
      <c r="B134" s="21" t="s">
        <v>47</v>
      </c>
      <c r="C134" s="21" t="s">
        <v>61</v>
      </c>
      <c r="D134" s="21" t="s">
        <v>43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 t="s">
        <v>45</v>
      </c>
      <c r="T134" s="24" t="s">
        <v>44</v>
      </c>
      <c r="U134" s="10">
        <v>150.68799999999999</v>
      </c>
      <c r="V134" s="10">
        <v>0</v>
      </c>
      <c r="W134" s="10">
        <v>0</v>
      </c>
      <c r="X134" s="10">
        <v>150.68799999999999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9">
        <v>150.68799999999999</v>
      </c>
      <c r="AF134" s="19">
        <v>0</v>
      </c>
      <c r="AG134" s="19">
        <v>0</v>
      </c>
      <c r="AH134" s="19">
        <v>150.68799999999999</v>
      </c>
      <c r="AI134" s="19">
        <v>0</v>
      </c>
      <c r="AJ134" s="19">
        <v>150.68799999999999</v>
      </c>
      <c r="AK134" s="19">
        <v>0</v>
      </c>
      <c r="AL134" s="19">
        <v>0</v>
      </c>
      <c r="AM134" s="19">
        <v>150.68799999999999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150.68799999999999</v>
      </c>
      <c r="AU134" s="19">
        <v>0</v>
      </c>
      <c r="AV134" s="19">
        <v>0</v>
      </c>
      <c r="AW134" s="19">
        <v>150.68799999999999</v>
      </c>
      <c r="AX134" s="19">
        <v>0</v>
      </c>
      <c r="AY134" s="19">
        <v>150.68799999999999</v>
      </c>
      <c r="AZ134" s="19">
        <v>0</v>
      </c>
      <c r="BA134" s="19">
        <v>0</v>
      </c>
      <c r="BB134" s="19">
        <v>150.68799999999999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150.68799999999999</v>
      </c>
      <c r="BJ134" s="10">
        <v>0</v>
      </c>
      <c r="BK134" s="10">
        <v>0</v>
      </c>
      <c r="BL134" s="10">
        <v>150.68799999999999</v>
      </c>
      <c r="BM134" s="10">
        <v>0</v>
      </c>
      <c r="BN134" s="9"/>
    </row>
    <row r="135" spans="1:66" ht="52.5" customHeight="1" x14ac:dyDescent="0.25">
      <c r="A135" s="9" t="s">
        <v>148</v>
      </c>
      <c r="B135" s="21" t="s">
        <v>47</v>
      </c>
      <c r="C135" s="21" t="s">
        <v>61</v>
      </c>
      <c r="D135" s="21" t="s">
        <v>149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4" t="s">
        <v>148</v>
      </c>
      <c r="U135" s="10">
        <v>245</v>
      </c>
      <c r="V135" s="10">
        <v>0</v>
      </c>
      <c r="W135" s="10">
        <v>245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9">
        <v>245</v>
      </c>
      <c r="AF135" s="19">
        <v>0</v>
      </c>
      <c r="AG135" s="19">
        <v>245</v>
      </c>
      <c r="AH135" s="19">
        <v>0</v>
      </c>
      <c r="AI135" s="19">
        <v>0</v>
      </c>
      <c r="AJ135" s="19">
        <v>245</v>
      </c>
      <c r="AK135" s="19">
        <v>0</v>
      </c>
      <c r="AL135" s="19">
        <v>245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245</v>
      </c>
      <c r="AU135" s="19">
        <v>0</v>
      </c>
      <c r="AV135" s="19">
        <v>245</v>
      </c>
      <c r="AW135" s="19">
        <v>0</v>
      </c>
      <c r="AX135" s="19">
        <v>0</v>
      </c>
      <c r="AY135" s="19">
        <v>245</v>
      </c>
      <c r="AZ135" s="19">
        <v>0</v>
      </c>
      <c r="BA135" s="19">
        <v>245</v>
      </c>
      <c r="BB135" s="19">
        <v>0</v>
      </c>
      <c r="BC135" s="19">
        <v>0</v>
      </c>
      <c r="BD135" s="19">
        <v>0</v>
      </c>
      <c r="BE135" s="19">
        <v>0</v>
      </c>
      <c r="BF135" s="19">
        <v>0</v>
      </c>
      <c r="BG135" s="19">
        <v>0</v>
      </c>
      <c r="BH135" s="19">
        <v>0</v>
      </c>
      <c r="BI135" s="19">
        <v>245</v>
      </c>
      <c r="BJ135" s="10">
        <v>0</v>
      </c>
      <c r="BK135" s="10">
        <v>245</v>
      </c>
      <c r="BL135" s="10">
        <v>0</v>
      </c>
      <c r="BM135" s="10">
        <v>0</v>
      </c>
      <c r="BN135" s="9"/>
    </row>
    <row r="136" spans="1:66" ht="49.5" customHeight="1" x14ac:dyDescent="0.25">
      <c r="A136" s="9" t="s">
        <v>44</v>
      </c>
      <c r="B136" s="21" t="s">
        <v>47</v>
      </c>
      <c r="C136" s="21" t="s">
        <v>61</v>
      </c>
      <c r="D136" s="21" t="s">
        <v>149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 t="s">
        <v>45</v>
      </c>
      <c r="T136" s="24" t="s">
        <v>44</v>
      </c>
      <c r="U136" s="10">
        <v>245</v>
      </c>
      <c r="V136" s="10">
        <v>0</v>
      </c>
      <c r="W136" s="10">
        <v>245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9">
        <v>245</v>
      </c>
      <c r="AF136" s="19">
        <v>0</v>
      </c>
      <c r="AG136" s="19">
        <v>245</v>
      </c>
      <c r="AH136" s="19">
        <v>0</v>
      </c>
      <c r="AI136" s="19">
        <v>0</v>
      </c>
      <c r="AJ136" s="19">
        <v>245</v>
      </c>
      <c r="AK136" s="19">
        <v>0</v>
      </c>
      <c r="AL136" s="19">
        <v>245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245</v>
      </c>
      <c r="AU136" s="19">
        <v>0</v>
      </c>
      <c r="AV136" s="19">
        <v>245</v>
      </c>
      <c r="AW136" s="19">
        <v>0</v>
      </c>
      <c r="AX136" s="19">
        <v>0</v>
      </c>
      <c r="AY136" s="19">
        <v>245</v>
      </c>
      <c r="AZ136" s="19">
        <v>0</v>
      </c>
      <c r="BA136" s="19">
        <v>245</v>
      </c>
      <c r="BB136" s="19">
        <v>0</v>
      </c>
      <c r="BC136" s="19">
        <v>0</v>
      </c>
      <c r="BD136" s="19">
        <v>0</v>
      </c>
      <c r="BE136" s="19">
        <v>0</v>
      </c>
      <c r="BF136" s="19">
        <v>0</v>
      </c>
      <c r="BG136" s="19">
        <v>0</v>
      </c>
      <c r="BH136" s="19">
        <v>0</v>
      </c>
      <c r="BI136" s="19">
        <v>245</v>
      </c>
      <c r="BJ136" s="10">
        <v>0</v>
      </c>
      <c r="BK136" s="10">
        <v>245</v>
      </c>
      <c r="BL136" s="10">
        <v>0</v>
      </c>
      <c r="BM136" s="10">
        <v>0</v>
      </c>
      <c r="BN136" s="9"/>
    </row>
    <row r="137" spans="1:66" ht="26.25" customHeight="1" x14ac:dyDescent="0.25">
      <c r="A137" s="9" t="s">
        <v>150</v>
      </c>
      <c r="B137" s="21" t="s">
        <v>47</v>
      </c>
      <c r="C137" s="21" t="s">
        <v>151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4" t="s">
        <v>150</v>
      </c>
      <c r="U137" s="10">
        <v>2454</v>
      </c>
      <c r="V137" s="10">
        <v>0</v>
      </c>
      <c r="W137" s="10">
        <v>0</v>
      </c>
      <c r="X137" s="10">
        <v>2454</v>
      </c>
      <c r="Y137" s="10">
        <v>0</v>
      </c>
      <c r="Z137" s="10">
        <v>-332.28161999999998</v>
      </c>
      <c r="AA137" s="10">
        <v>0</v>
      </c>
      <c r="AB137" s="10">
        <v>0</v>
      </c>
      <c r="AC137" s="10">
        <v>-332.28161999999998</v>
      </c>
      <c r="AD137" s="10">
        <v>0</v>
      </c>
      <c r="AE137" s="19">
        <v>2121.7183799999998</v>
      </c>
      <c r="AF137" s="19">
        <v>0</v>
      </c>
      <c r="AG137" s="19">
        <v>0</v>
      </c>
      <c r="AH137" s="19">
        <v>2121.7183799999998</v>
      </c>
      <c r="AI137" s="19">
        <v>0</v>
      </c>
      <c r="AJ137" s="19">
        <v>2600</v>
      </c>
      <c r="AK137" s="19">
        <v>0</v>
      </c>
      <c r="AL137" s="19">
        <v>0</v>
      </c>
      <c r="AM137" s="19">
        <v>2600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2600</v>
      </c>
      <c r="AU137" s="19">
        <v>0</v>
      </c>
      <c r="AV137" s="19">
        <v>0</v>
      </c>
      <c r="AW137" s="19">
        <v>2600</v>
      </c>
      <c r="AX137" s="19">
        <v>0</v>
      </c>
      <c r="AY137" s="19">
        <v>2600</v>
      </c>
      <c r="AZ137" s="19">
        <v>0</v>
      </c>
      <c r="BA137" s="19">
        <v>0</v>
      </c>
      <c r="BB137" s="19">
        <v>2600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2600</v>
      </c>
      <c r="BJ137" s="10">
        <v>0</v>
      </c>
      <c r="BK137" s="10">
        <v>0</v>
      </c>
      <c r="BL137" s="10">
        <v>2600</v>
      </c>
      <c r="BM137" s="10">
        <v>0</v>
      </c>
      <c r="BN137" s="9"/>
    </row>
    <row r="138" spans="1:66" ht="66" customHeight="1" x14ac:dyDescent="0.25">
      <c r="A138" s="9" t="s">
        <v>152</v>
      </c>
      <c r="B138" s="21" t="s">
        <v>47</v>
      </c>
      <c r="C138" s="21" t="s">
        <v>151</v>
      </c>
      <c r="D138" s="21" t="s">
        <v>153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4" t="s">
        <v>152</v>
      </c>
      <c r="U138" s="10">
        <v>2454</v>
      </c>
      <c r="V138" s="10">
        <v>0</v>
      </c>
      <c r="W138" s="10">
        <v>0</v>
      </c>
      <c r="X138" s="10">
        <v>2454</v>
      </c>
      <c r="Y138" s="10">
        <v>0</v>
      </c>
      <c r="Z138" s="10">
        <v>-332.28161999999998</v>
      </c>
      <c r="AA138" s="10">
        <v>0</v>
      </c>
      <c r="AB138" s="10">
        <v>0</v>
      </c>
      <c r="AC138" s="10">
        <v>-332.28161999999998</v>
      </c>
      <c r="AD138" s="10">
        <v>0</v>
      </c>
      <c r="AE138" s="19">
        <v>2121.7183799999998</v>
      </c>
      <c r="AF138" s="19">
        <v>0</v>
      </c>
      <c r="AG138" s="19">
        <v>0</v>
      </c>
      <c r="AH138" s="19">
        <v>2121.7183799999998</v>
      </c>
      <c r="AI138" s="19">
        <v>0</v>
      </c>
      <c r="AJ138" s="19">
        <v>2600</v>
      </c>
      <c r="AK138" s="19">
        <v>0</v>
      </c>
      <c r="AL138" s="19">
        <v>0</v>
      </c>
      <c r="AM138" s="19">
        <v>2600</v>
      </c>
      <c r="AN138" s="19">
        <v>0</v>
      </c>
      <c r="AO138" s="19">
        <v>0</v>
      </c>
      <c r="AP138" s="19">
        <v>0</v>
      </c>
      <c r="AQ138" s="19">
        <v>0</v>
      </c>
      <c r="AR138" s="19">
        <v>0</v>
      </c>
      <c r="AS138" s="19">
        <v>0</v>
      </c>
      <c r="AT138" s="19">
        <v>2600</v>
      </c>
      <c r="AU138" s="19">
        <v>0</v>
      </c>
      <c r="AV138" s="19">
        <v>0</v>
      </c>
      <c r="AW138" s="19">
        <v>2600</v>
      </c>
      <c r="AX138" s="19">
        <v>0</v>
      </c>
      <c r="AY138" s="19">
        <v>2600</v>
      </c>
      <c r="AZ138" s="19">
        <v>0</v>
      </c>
      <c r="BA138" s="19">
        <v>0</v>
      </c>
      <c r="BB138" s="19">
        <v>2600</v>
      </c>
      <c r="BC138" s="19">
        <v>0</v>
      </c>
      <c r="BD138" s="19">
        <v>0</v>
      </c>
      <c r="BE138" s="19">
        <v>0</v>
      </c>
      <c r="BF138" s="19">
        <v>0</v>
      </c>
      <c r="BG138" s="19">
        <v>0</v>
      </c>
      <c r="BH138" s="19">
        <v>0</v>
      </c>
      <c r="BI138" s="19">
        <v>2600</v>
      </c>
      <c r="BJ138" s="10">
        <v>0</v>
      </c>
      <c r="BK138" s="10">
        <v>0</v>
      </c>
      <c r="BL138" s="10">
        <v>2600</v>
      </c>
      <c r="BM138" s="10">
        <v>0</v>
      </c>
      <c r="BN138" s="9"/>
    </row>
    <row r="139" spans="1:66" ht="54" customHeight="1" x14ac:dyDescent="0.25">
      <c r="A139" s="9" t="s">
        <v>44</v>
      </c>
      <c r="B139" s="21" t="s">
        <v>47</v>
      </c>
      <c r="C139" s="21" t="s">
        <v>151</v>
      </c>
      <c r="D139" s="21" t="s">
        <v>153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 t="s">
        <v>45</v>
      </c>
      <c r="T139" s="24" t="s">
        <v>44</v>
      </c>
      <c r="U139" s="10">
        <v>2454</v>
      </c>
      <c r="V139" s="10">
        <v>0</v>
      </c>
      <c r="W139" s="10">
        <v>0</v>
      </c>
      <c r="X139" s="10">
        <v>2454</v>
      </c>
      <c r="Y139" s="10">
        <v>0</v>
      </c>
      <c r="Z139" s="10">
        <v>-332.28161999999998</v>
      </c>
      <c r="AA139" s="10">
        <v>0</v>
      </c>
      <c r="AB139" s="10">
        <v>0</v>
      </c>
      <c r="AC139" s="10">
        <v>-332.28161999999998</v>
      </c>
      <c r="AD139" s="10">
        <v>0</v>
      </c>
      <c r="AE139" s="19">
        <v>2121.7183799999998</v>
      </c>
      <c r="AF139" s="19">
        <v>0</v>
      </c>
      <c r="AG139" s="19">
        <v>0</v>
      </c>
      <c r="AH139" s="19">
        <v>2121.7183799999998</v>
      </c>
      <c r="AI139" s="19">
        <v>0</v>
      </c>
      <c r="AJ139" s="19">
        <v>2600</v>
      </c>
      <c r="AK139" s="19">
        <v>0</v>
      </c>
      <c r="AL139" s="19">
        <v>0</v>
      </c>
      <c r="AM139" s="19">
        <v>2600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2600</v>
      </c>
      <c r="AU139" s="19">
        <v>0</v>
      </c>
      <c r="AV139" s="19">
        <v>0</v>
      </c>
      <c r="AW139" s="19">
        <v>2600</v>
      </c>
      <c r="AX139" s="19">
        <v>0</v>
      </c>
      <c r="AY139" s="19">
        <v>2600</v>
      </c>
      <c r="AZ139" s="19">
        <v>0</v>
      </c>
      <c r="BA139" s="19">
        <v>0</v>
      </c>
      <c r="BB139" s="19">
        <v>2600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2600</v>
      </c>
      <c r="BJ139" s="10">
        <v>0</v>
      </c>
      <c r="BK139" s="10">
        <v>0</v>
      </c>
      <c r="BL139" s="10">
        <v>2600</v>
      </c>
      <c r="BM139" s="10">
        <v>0</v>
      </c>
      <c r="BN139" s="9"/>
    </row>
    <row r="140" spans="1:66" ht="33" customHeight="1" x14ac:dyDescent="0.25">
      <c r="A140" s="9" t="s">
        <v>154</v>
      </c>
      <c r="B140" s="21" t="s">
        <v>47</v>
      </c>
      <c r="C140" s="21" t="s">
        <v>112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4" t="s">
        <v>154</v>
      </c>
      <c r="U140" s="10">
        <v>59080.93</v>
      </c>
      <c r="V140" s="10">
        <v>0</v>
      </c>
      <c r="W140" s="10">
        <v>11831.9</v>
      </c>
      <c r="X140" s="10">
        <v>47249.03</v>
      </c>
      <c r="Y140" s="10">
        <v>0</v>
      </c>
      <c r="Z140" s="10">
        <v>780.63169000000005</v>
      </c>
      <c r="AA140" s="10">
        <v>0</v>
      </c>
      <c r="AB140" s="10">
        <v>0</v>
      </c>
      <c r="AC140" s="10">
        <v>780.63169000000005</v>
      </c>
      <c r="AD140" s="10">
        <v>0</v>
      </c>
      <c r="AE140" s="19">
        <v>59861.561690000002</v>
      </c>
      <c r="AF140" s="19">
        <v>0</v>
      </c>
      <c r="AG140" s="19">
        <v>11831.9</v>
      </c>
      <c r="AH140" s="19">
        <v>48029.661690000001</v>
      </c>
      <c r="AI140" s="19">
        <v>0</v>
      </c>
      <c r="AJ140" s="19">
        <v>66399.750329999995</v>
      </c>
      <c r="AK140" s="19">
        <v>0</v>
      </c>
      <c r="AL140" s="19">
        <v>17089.5</v>
      </c>
      <c r="AM140" s="19">
        <v>49310.250330000003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66399.750329999995</v>
      </c>
      <c r="AU140" s="19">
        <v>0</v>
      </c>
      <c r="AV140" s="19">
        <v>17089.5</v>
      </c>
      <c r="AW140" s="19">
        <v>49310.250330000003</v>
      </c>
      <c r="AX140" s="19">
        <v>0</v>
      </c>
      <c r="AY140" s="19">
        <v>56435.040220000003</v>
      </c>
      <c r="AZ140" s="19">
        <v>0</v>
      </c>
      <c r="BA140" s="19">
        <v>17024.599999999999</v>
      </c>
      <c r="BB140" s="19">
        <v>39410.440219999997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56435.040220000003</v>
      </c>
      <c r="BJ140" s="10">
        <v>0</v>
      </c>
      <c r="BK140" s="10">
        <v>17024.599999999999</v>
      </c>
      <c r="BL140" s="10">
        <v>39410.440219999997</v>
      </c>
      <c r="BM140" s="10">
        <v>0</v>
      </c>
      <c r="BN140" s="9"/>
    </row>
    <row r="141" spans="1:66" ht="45.75" customHeight="1" x14ac:dyDescent="0.25">
      <c r="A141" s="9" t="s">
        <v>155</v>
      </c>
      <c r="B141" s="21" t="s">
        <v>47</v>
      </c>
      <c r="C141" s="21" t="s">
        <v>112</v>
      </c>
      <c r="D141" s="21" t="s">
        <v>156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4" t="s">
        <v>155</v>
      </c>
      <c r="U141" s="10">
        <v>38091.85</v>
      </c>
      <c r="V141" s="10">
        <v>0</v>
      </c>
      <c r="W141" s="10">
        <v>0</v>
      </c>
      <c r="X141" s="10">
        <v>38091.85</v>
      </c>
      <c r="Y141" s="10">
        <v>0</v>
      </c>
      <c r="Z141" s="10">
        <v>780.63169000000005</v>
      </c>
      <c r="AA141" s="10">
        <v>0</v>
      </c>
      <c r="AB141" s="10">
        <v>0</v>
      </c>
      <c r="AC141" s="10">
        <v>780.63169000000005</v>
      </c>
      <c r="AD141" s="10">
        <v>0</v>
      </c>
      <c r="AE141" s="19">
        <v>38872.481690000001</v>
      </c>
      <c r="AF141" s="19">
        <v>0</v>
      </c>
      <c r="AG141" s="19">
        <v>0</v>
      </c>
      <c r="AH141" s="19">
        <v>38872.481690000001</v>
      </c>
      <c r="AI141" s="19">
        <v>0</v>
      </c>
      <c r="AJ141" s="19">
        <v>39760.129999999997</v>
      </c>
      <c r="AK141" s="19">
        <v>0</v>
      </c>
      <c r="AL141" s="19">
        <v>0</v>
      </c>
      <c r="AM141" s="19">
        <v>39760.129999999997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39760.129999999997</v>
      </c>
      <c r="AU141" s="19">
        <v>0</v>
      </c>
      <c r="AV141" s="19">
        <v>0</v>
      </c>
      <c r="AW141" s="19">
        <v>39760.129999999997</v>
      </c>
      <c r="AX141" s="19">
        <v>0</v>
      </c>
      <c r="AY141" s="19">
        <v>35690.508000000002</v>
      </c>
      <c r="AZ141" s="19">
        <v>0</v>
      </c>
      <c r="BA141" s="19">
        <v>0</v>
      </c>
      <c r="BB141" s="19">
        <v>35690.508000000002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35690.508000000002</v>
      </c>
      <c r="BJ141" s="10">
        <v>0</v>
      </c>
      <c r="BK141" s="10">
        <v>0</v>
      </c>
      <c r="BL141" s="10">
        <v>35690.508000000002</v>
      </c>
      <c r="BM141" s="10">
        <v>0</v>
      </c>
      <c r="BN141" s="9"/>
    </row>
    <row r="142" spans="1:66" ht="48" customHeight="1" x14ac:dyDescent="0.25">
      <c r="A142" s="9" t="s">
        <v>44</v>
      </c>
      <c r="B142" s="21" t="s">
        <v>47</v>
      </c>
      <c r="C142" s="21" t="s">
        <v>112</v>
      </c>
      <c r="D142" s="21" t="s">
        <v>156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 t="s">
        <v>45</v>
      </c>
      <c r="T142" s="24" t="s">
        <v>44</v>
      </c>
      <c r="U142" s="10">
        <v>32828.76</v>
      </c>
      <c r="V142" s="10">
        <v>0</v>
      </c>
      <c r="W142" s="10">
        <v>0</v>
      </c>
      <c r="X142" s="10">
        <v>32828.76</v>
      </c>
      <c r="Y142" s="10">
        <v>0</v>
      </c>
      <c r="Z142" s="10">
        <v>780.63169000000005</v>
      </c>
      <c r="AA142" s="10">
        <v>0</v>
      </c>
      <c r="AB142" s="10">
        <v>0</v>
      </c>
      <c r="AC142" s="10">
        <v>780.63169000000005</v>
      </c>
      <c r="AD142" s="10">
        <v>0</v>
      </c>
      <c r="AE142" s="19">
        <v>33609.391689999997</v>
      </c>
      <c r="AF142" s="19">
        <v>0</v>
      </c>
      <c r="AG142" s="19">
        <v>0</v>
      </c>
      <c r="AH142" s="19">
        <v>33609.391689999997</v>
      </c>
      <c r="AI142" s="19">
        <v>0</v>
      </c>
      <c r="AJ142" s="19">
        <v>34856.76</v>
      </c>
      <c r="AK142" s="19">
        <v>0</v>
      </c>
      <c r="AL142" s="19">
        <v>0</v>
      </c>
      <c r="AM142" s="19">
        <v>34856.76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  <c r="AT142" s="19">
        <v>34856.76</v>
      </c>
      <c r="AU142" s="19">
        <v>0</v>
      </c>
      <c r="AV142" s="19">
        <v>0</v>
      </c>
      <c r="AW142" s="19">
        <v>34856.76</v>
      </c>
      <c r="AX142" s="19">
        <v>0</v>
      </c>
      <c r="AY142" s="19">
        <v>30787.137999999999</v>
      </c>
      <c r="AZ142" s="19">
        <v>0</v>
      </c>
      <c r="BA142" s="19">
        <v>0</v>
      </c>
      <c r="BB142" s="19">
        <v>30787.137999999999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30787.137999999999</v>
      </c>
      <c r="BJ142" s="10">
        <v>0</v>
      </c>
      <c r="BK142" s="10">
        <v>0</v>
      </c>
      <c r="BL142" s="10">
        <v>30787.137999999999</v>
      </c>
      <c r="BM142" s="10">
        <v>0</v>
      </c>
      <c r="BN142" s="9"/>
    </row>
    <row r="143" spans="1:66" ht="61.5" customHeight="1" x14ac:dyDescent="0.25">
      <c r="A143" s="9" t="s">
        <v>87</v>
      </c>
      <c r="B143" s="21" t="s">
        <v>47</v>
      </c>
      <c r="C143" s="21" t="s">
        <v>112</v>
      </c>
      <c r="D143" s="21" t="s">
        <v>156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 t="s">
        <v>88</v>
      </c>
      <c r="T143" s="24" t="s">
        <v>87</v>
      </c>
      <c r="U143" s="10">
        <v>5263.09</v>
      </c>
      <c r="V143" s="10">
        <v>0</v>
      </c>
      <c r="W143" s="10">
        <v>0</v>
      </c>
      <c r="X143" s="10">
        <v>5263.09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9">
        <v>5263.09</v>
      </c>
      <c r="AF143" s="19">
        <v>0</v>
      </c>
      <c r="AG143" s="19">
        <v>0</v>
      </c>
      <c r="AH143" s="19">
        <v>5263.09</v>
      </c>
      <c r="AI143" s="19">
        <v>0</v>
      </c>
      <c r="AJ143" s="19">
        <v>4903.37</v>
      </c>
      <c r="AK143" s="19">
        <v>0</v>
      </c>
      <c r="AL143" s="19">
        <v>0</v>
      </c>
      <c r="AM143" s="19">
        <v>4903.37</v>
      </c>
      <c r="AN143" s="19">
        <v>0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  <c r="AT143" s="19">
        <v>4903.37</v>
      </c>
      <c r="AU143" s="19">
        <v>0</v>
      </c>
      <c r="AV143" s="19">
        <v>0</v>
      </c>
      <c r="AW143" s="19">
        <v>4903.37</v>
      </c>
      <c r="AX143" s="19">
        <v>0</v>
      </c>
      <c r="AY143" s="19">
        <v>4903.37</v>
      </c>
      <c r="AZ143" s="19">
        <v>0</v>
      </c>
      <c r="BA143" s="19">
        <v>0</v>
      </c>
      <c r="BB143" s="19">
        <v>4903.37</v>
      </c>
      <c r="BC143" s="19">
        <v>0</v>
      </c>
      <c r="BD143" s="19">
        <v>0</v>
      </c>
      <c r="BE143" s="19">
        <v>0</v>
      </c>
      <c r="BF143" s="19">
        <v>0</v>
      </c>
      <c r="BG143" s="19">
        <v>0</v>
      </c>
      <c r="BH143" s="19">
        <v>0</v>
      </c>
      <c r="BI143" s="19">
        <v>4903.37</v>
      </c>
      <c r="BJ143" s="10">
        <v>0</v>
      </c>
      <c r="BK143" s="10">
        <v>0</v>
      </c>
      <c r="BL143" s="10">
        <v>4903.37</v>
      </c>
      <c r="BM143" s="10">
        <v>0</v>
      </c>
      <c r="BN143" s="9"/>
    </row>
    <row r="144" spans="1:66" ht="44.25" customHeight="1" x14ac:dyDescent="0.25">
      <c r="A144" s="9" t="s">
        <v>157</v>
      </c>
      <c r="B144" s="21" t="s">
        <v>47</v>
      </c>
      <c r="C144" s="21" t="s">
        <v>112</v>
      </c>
      <c r="D144" s="21" t="s">
        <v>158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4" t="s">
        <v>157</v>
      </c>
      <c r="U144" s="10">
        <v>230</v>
      </c>
      <c r="V144" s="10">
        <v>0</v>
      </c>
      <c r="W144" s="10">
        <v>0</v>
      </c>
      <c r="X144" s="10">
        <v>230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9">
        <v>230</v>
      </c>
      <c r="AF144" s="19">
        <v>0</v>
      </c>
      <c r="AG144" s="19">
        <v>0</v>
      </c>
      <c r="AH144" s="19">
        <v>230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0">
        <v>0</v>
      </c>
      <c r="BK144" s="10">
        <v>0</v>
      </c>
      <c r="BL144" s="10">
        <v>0</v>
      </c>
      <c r="BM144" s="10">
        <v>0</v>
      </c>
      <c r="BN144" s="9"/>
    </row>
    <row r="145" spans="1:66" ht="47.25" customHeight="1" x14ac:dyDescent="0.25">
      <c r="A145" s="9" t="s">
        <v>44</v>
      </c>
      <c r="B145" s="21" t="s">
        <v>47</v>
      </c>
      <c r="C145" s="21" t="s">
        <v>112</v>
      </c>
      <c r="D145" s="21" t="s">
        <v>158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 t="s">
        <v>45</v>
      </c>
      <c r="T145" s="24" t="s">
        <v>44</v>
      </c>
      <c r="U145" s="10">
        <v>230</v>
      </c>
      <c r="V145" s="10">
        <v>0</v>
      </c>
      <c r="W145" s="10">
        <v>0</v>
      </c>
      <c r="X145" s="10">
        <v>230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9">
        <v>230</v>
      </c>
      <c r="AF145" s="19">
        <v>0</v>
      </c>
      <c r="AG145" s="19">
        <v>0</v>
      </c>
      <c r="AH145" s="19">
        <v>230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0">
        <v>0</v>
      </c>
      <c r="BK145" s="10">
        <v>0</v>
      </c>
      <c r="BL145" s="10">
        <v>0</v>
      </c>
      <c r="BM145" s="10">
        <v>0</v>
      </c>
      <c r="BN145" s="9"/>
    </row>
    <row r="146" spans="1:66" ht="33.75" customHeight="1" x14ac:dyDescent="0.25">
      <c r="A146" s="9" t="s">
        <v>159</v>
      </c>
      <c r="B146" s="21" t="s">
        <v>47</v>
      </c>
      <c r="C146" s="21" t="s">
        <v>112</v>
      </c>
      <c r="D146" s="21" t="s">
        <v>160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4" t="s">
        <v>159</v>
      </c>
      <c r="U146" s="10">
        <v>3557.31</v>
      </c>
      <c r="V146" s="10">
        <v>0</v>
      </c>
      <c r="W146" s="10">
        <v>0</v>
      </c>
      <c r="X146" s="10">
        <v>3557.31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9">
        <v>3557.31</v>
      </c>
      <c r="AF146" s="19">
        <v>0</v>
      </c>
      <c r="AG146" s="19">
        <v>0</v>
      </c>
      <c r="AH146" s="19">
        <v>3557.31</v>
      </c>
      <c r="AI146" s="19">
        <v>0</v>
      </c>
      <c r="AJ146" s="19">
        <v>6280</v>
      </c>
      <c r="AK146" s="19">
        <v>0</v>
      </c>
      <c r="AL146" s="19">
        <v>0</v>
      </c>
      <c r="AM146" s="19">
        <v>6280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6280</v>
      </c>
      <c r="AU146" s="19">
        <v>0</v>
      </c>
      <c r="AV146" s="19">
        <v>0</v>
      </c>
      <c r="AW146" s="19">
        <v>6280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0">
        <v>0</v>
      </c>
      <c r="BK146" s="10">
        <v>0</v>
      </c>
      <c r="BL146" s="10">
        <v>0</v>
      </c>
      <c r="BM146" s="10">
        <v>0</v>
      </c>
      <c r="BN146" s="9"/>
    </row>
    <row r="147" spans="1:66" ht="50.25" customHeight="1" x14ac:dyDescent="0.25">
      <c r="A147" s="9" t="s">
        <v>44</v>
      </c>
      <c r="B147" s="21" t="s">
        <v>47</v>
      </c>
      <c r="C147" s="21" t="s">
        <v>112</v>
      </c>
      <c r="D147" s="21" t="s">
        <v>160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 t="s">
        <v>45</v>
      </c>
      <c r="T147" s="24" t="s">
        <v>44</v>
      </c>
      <c r="U147" s="10">
        <v>3557.31</v>
      </c>
      <c r="V147" s="10">
        <v>0</v>
      </c>
      <c r="W147" s="10">
        <v>0</v>
      </c>
      <c r="X147" s="10">
        <v>3557.31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9">
        <v>3557.31</v>
      </c>
      <c r="AF147" s="19">
        <v>0</v>
      </c>
      <c r="AG147" s="19">
        <v>0</v>
      </c>
      <c r="AH147" s="19">
        <v>3557.31</v>
      </c>
      <c r="AI147" s="19">
        <v>0</v>
      </c>
      <c r="AJ147" s="19">
        <v>6280</v>
      </c>
      <c r="AK147" s="19">
        <v>0</v>
      </c>
      <c r="AL147" s="19">
        <v>0</v>
      </c>
      <c r="AM147" s="19">
        <v>6280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6280</v>
      </c>
      <c r="AU147" s="19">
        <v>0</v>
      </c>
      <c r="AV147" s="19">
        <v>0</v>
      </c>
      <c r="AW147" s="19">
        <v>6280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0">
        <v>0</v>
      </c>
      <c r="BK147" s="10">
        <v>0</v>
      </c>
      <c r="BL147" s="10">
        <v>0</v>
      </c>
      <c r="BM147" s="10">
        <v>0</v>
      </c>
      <c r="BN147" s="9"/>
    </row>
    <row r="148" spans="1:66" ht="61.5" customHeight="1" x14ac:dyDescent="0.25">
      <c r="A148" s="9" t="s">
        <v>161</v>
      </c>
      <c r="B148" s="21" t="s">
        <v>47</v>
      </c>
      <c r="C148" s="21" t="s">
        <v>112</v>
      </c>
      <c r="D148" s="21" t="s">
        <v>162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4" t="s">
        <v>161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13295.67</v>
      </c>
      <c r="AA148" s="10">
        <v>0</v>
      </c>
      <c r="AB148" s="10">
        <v>11831.9</v>
      </c>
      <c r="AC148" s="10">
        <v>1463.77</v>
      </c>
      <c r="AD148" s="10">
        <v>0</v>
      </c>
      <c r="AE148" s="19">
        <v>13295.67</v>
      </c>
      <c r="AF148" s="19">
        <v>0</v>
      </c>
      <c r="AG148" s="19">
        <v>11831.9</v>
      </c>
      <c r="AH148" s="19">
        <v>1463.77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18988.333330000001</v>
      </c>
      <c r="AP148" s="19">
        <v>0</v>
      </c>
      <c r="AQ148" s="19">
        <v>17089.5</v>
      </c>
      <c r="AR148" s="19">
        <v>1898.8333299999999</v>
      </c>
      <c r="AS148" s="19">
        <v>0</v>
      </c>
      <c r="AT148" s="19">
        <v>18988.333330000001</v>
      </c>
      <c r="AU148" s="19">
        <v>0</v>
      </c>
      <c r="AV148" s="19">
        <v>17089.5</v>
      </c>
      <c r="AW148" s="19">
        <v>1898.8333299999999</v>
      </c>
      <c r="AX148" s="19">
        <v>0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19">
        <v>18916.22222</v>
      </c>
      <c r="BE148" s="19">
        <v>0</v>
      </c>
      <c r="BF148" s="19">
        <v>17024.599999999999</v>
      </c>
      <c r="BG148" s="19">
        <v>1891.62222</v>
      </c>
      <c r="BH148" s="19">
        <v>0</v>
      </c>
      <c r="BI148" s="19">
        <v>18916.22222</v>
      </c>
      <c r="BJ148" s="10">
        <v>0</v>
      </c>
      <c r="BK148" s="10">
        <v>17024.599999999999</v>
      </c>
      <c r="BL148" s="10">
        <v>1891.62222</v>
      </c>
      <c r="BM148" s="10">
        <v>0</v>
      </c>
      <c r="BN148" s="9"/>
    </row>
    <row r="149" spans="1:66" ht="40.5" customHeight="1" x14ac:dyDescent="0.25">
      <c r="A149" s="9" t="s">
        <v>44</v>
      </c>
      <c r="B149" s="21" t="s">
        <v>47</v>
      </c>
      <c r="C149" s="21" t="s">
        <v>112</v>
      </c>
      <c r="D149" s="21" t="s">
        <v>162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 t="s">
        <v>45</v>
      </c>
      <c r="T149" s="24" t="s">
        <v>44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13146.5556</v>
      </c>
      <c r="AA149" s="10">
        <v>0</v>
      </c>
      <c r="AB149" s="10">
        <v>11831.9</v>
      </c>
      <c r="AC149" s="10">
        <v>1314.6556</v>
      </c>
      <c r="AD149" s="10">
        <v>0</v>
      </c>
      <c r="AE149" s="19">
        <v>13146.5556</v>
      </c>
      <c r="AF149" s="19">
        <v>0</v>
      </c>
      <c r="AG149" s="19">
        <v>11831.9</v>
      </c>
      <c r="AH149" s="19">
        <v>1314.6556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7757</v>
      </c>
      <c r="AP149" s="19">
        <v>0</v>
      </c>
      <c r="AQ149" s="19">
        <v>6981.3</v>
      </c>
      <c r="AR149" s="19">
        <v>775.7</v>
      </c>
      <c r="AS149" s="19">
        <v>0</v>
      </c>
      <c r="AT149" s="19">
        <f>7757-7757</f>
        <v>0</v>
      </c>
      <c r="AU149" s="19">
        <v>0</v>
      </c>
      <c r="AV149" s="19">
        <v>6981.3</v>
      </c>
      <c r="AW149" s="19">
        <v>775.7</v>
      </c>
      <c r="AX149" s="19">
        <v>0</v>
      </c>
      <c r="AY149" s="19">
        <v>0</v>
      </c>
      <c r="AZ149" s="19">
        <v>0</v>
      </c>
      <c r="BA149" s="19">
        <v>0</v>
      </c>
      <c r="BB149" s="19">
        <v>0</v>
      </c>
      <c r="BC149" s="19">
        <v>0</v>
      </c>
      <c r="BD149" s="19">
        <v>0</v>
      </c>
      <c r="BE149" s="19">
        <v>0</v>
      </c>
      <c r="BF149" s="19">
        <v>0</v>
      </c>
      <c r="BG149" s="19">
        <v>0</v>
      </c>
      <c r="BH149" s="19">
        <v>0</v>
      </c>
      <c r="BI149" s="19">
        <v>0</v>
      </c>
      <c r="BJ149" s="10">
        <v>0</v>
      </c>
      <c r="BK149" s="10">
        <v>0</v>
      </c>
      <c r="BL149" s="10">
        <v>0</v>
      </c>
      <c r="BM149" s="10">
        <v>0</v>
      </c>
      <c r="BN149" s="9"/>
    </row>
    <row r="150" spans="1:66" ht="28.5" customHeight="1" x14ac:dyDescent="0.25">
      <c r="A150" s="9" t="s">
        <v>58</v>
      </c>
      <c r="B150" s="21" t="s">
        <v>47</v>
      </c>
      <c r="C150" s="21" t="s">
        <v>112</v>
      </c>
      <c r="D150" s="21" t="s">
        <v>162</v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 t="s">
        <v>59</v>
      </c>
      <c r="T150" s="24" t="s">
        <v>58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149.11439999999999</v>
      </c>
      <c r="AA150" s="10">
        <v>0</v>
      </c>
      <c r="AB150" s="10">
        <v>0</v>
      </c>
      <c r="AC150" s="10">
        <v>149.11439999999999</v>
      </c>
      <c r="AD150" s="10">
        <v>0</v>
      </c>
      <c r="AE150" s="19">
        <v>149.11439999999999</v>
      </c>
      <c r="AF150" s="19">
        <v>0</v>
      </c>
      <c r="AG150" s="19">
        <v>0</v>
      </c>
      <c r="AH150" s="19">
        <v>149.11439999999999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11231.333329999999</v>
      </c>
      <c r="AP150" s="19">
        <v>0</v>
      </c>
      <c r="AQ150" s="19">
        <v>10108.200000000001</v>
      </c>
      <c r="AR150" s="19">
        <v>1123.1333299999999</v>
      </c>
      <c r="AS150" s="19">
        <v>0</v>
      </c>
      <c r="AT150" s="19">
        <f>11231.33333+7757</f>
        <v>18988.333330000001</v>
      </c>
      <c r="AU150" s="19">
        <v>0</v>
      </c>
      <c r="AV150" s="19">
        <v>10108.200000000001</v>
      </c>
      <c r="AW150" s="19">
        <v>1123.1333299999999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18916.22222</v>
      </c>
      <c r="BE150" s="19">
        <v>0</v>
      </c>
      <c r="BF150" s="19">
        <v>17024.599999999999</v>
      </c>
      <c r="BG150" s="19">
        <v>1891.62222</v>
      </c>
      <c r="BH150" s="19">
        <v>0</v>
      </c>
      <c r="BI150" s="19">
        <v>18916.22222</v>
      </c>
      <c r="BJ150" s="10">
        <v>0</v>
      </c>
      <c r="BK150" s="10">
        <v>17024.599999999999</v>
      </c>
      <c r="BL150" s="10">
        <v>1891.62222</v>
      </c>
      <c r="BM150" s="10">
        <v>0</v>
      </c>
      <c r="BN150" s="9"/>
    </row>
    <row r="151" spans="1:66" ht="21.75" customHeight="1" x14ac:dyDescent="0.25">
      <c r="A151" s="9" t="s">
        <v>163</v>
      </c>
      <c r="B151" s="21" t="s">
        <v>47</v>
      </c>
      <c r="C151" s="21" t="s">
        <v>112</v>
      </c>
      <c r="D151" s="21" t="s">
        <v>164</v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4" t="s">
        <v>163</v>
      </c>
      <c r="U151" s="10">
        <v>3906.1</v>
      </c>
      <c r="V151" s="10">
        <v>0</v>
      </c>
      <c r="W151" s="10">
        <v>0</v>
      </c>
      <c r="X151" s="10">
        <v>3906.1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9">
        <v>3906.1</v>
      </c>
      <c r="AF151" s="19">
        <v>0</v>
      </c>
      <c r="AG151" s="19">
        <v>0</v>
      </c>
      <c r="AH151" s="19">
        <v>3906.1</v>
      </c>
      <c r="AI151" s="19">
        <v>0</v>
      </c>
      <c r="AJ151" s="19">
        <v>1371.287</v>
      </c>
      <c r="AK151" s="19">
        <v>0</v>
      </c>
      <c r="AL151" s="19">
        <v>0</v>
      </c>
      <c r="AM151" s="19">
        <v>1371.287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  <c r="AT151" s="19">
        <v>1371.287</v>
      </c>
      <c r="AU151" s="19">
        <v>0</v>
      </c>
      <c r="AV151" s="19">
        <v>0</v>
      </c>
      <c r="AW151" s="19">
        <v>1371.287</v>
      </c>
      <c r="AX151" s="19">
        <v>0</v>
      </c>
      <c r="AY151" s="19">
        <v>1828.31</v>
      </c>
      <c r="AZ151" s="19">
        <v>0</v>
      </c>
      <c r="BA151" s="19">
        <v>0</v>
      </c>
      <c r="BB151" s="19">
        <v>1828.31</v>
      </c>
      <c r="BC151" s="19">
        <v>0</v>
      </c>
      <c r="BD151" s="19">
        <v>0</v>
      </c>
      <c r="BE151" s="19">
        <v>0</v>
      </c>
      <c r="BF151" s="19">
        <v>0</v>
      </c>
      <c r="BG151" s="19">
        <v>0</v>
      </c>
      <c r="BH151" s="19">
        <v>0</v>
      </c>
      <c r="BI151" s="19">
        <v>1828.31</v>
      </c>
      <c r="BJ151" s="10">
        <v>0</v>
      </c>
      <c r="BK151" s="10">
        <v>0</v>
      </c>
      <c r="BL151" s="10">
        <v>1828.31</v>
      </c>
      <c r="BM151" s="10">
        <v>0</v>
      </c>
      <c r="BN151" s="9"/>
    </row>
    <row r="152" spans="1:66" ht="42" customHeight="1" x14ac:dyDescent="0.25">
      <c r="A152" s="9" t="s">
        <v>44</v>
      </c>
      <c r="B152" s="21" t="s">
        <v>47</v>
      </c>
      <c r="C152" s="21" t="s">
        <v>112</v>
      </c>
      <c r="D152" s="21" t="s">
        <v>164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 t="s">
        <v>45</v>
      </c>
      <c r="T152" s="24" t="s">
        <v>44</v>
      </c>
      <c r="U152" s="10">
        <v>3906.1</v>
      </c>
      <c r="V152" s="10">
        <v>0</v>
      </c>
      <c r="W152" s="10">
        <v>0</v>
      </c>
      <c r="X152" s="10">
        <v>3906.1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9">
        <v>3906.1</v>
      </c>
      <c r="AF152" s="19">
        <v>0</v>
      </c>
      <c r="AG152" s="19">
        <v>0</v>
      </c>
      <c r="AH152" s="19">
        <v>3906.1</v>
      </c>
      <c r="AI152" s="19">
        <v>0</v>
      </c>
      <c r="AJ152" s="19">
        <v>1371.287</v>
      </c>
      <c r="AK152" s="19">
        <v>0</v>
      </c>
      <c r="AL152" s="19">
        <v>0</v>
      </c>
      <c r="AM152" s="19">
        <v>1371.287</v>
      </c>
      <c r="AN152" s="19">
        <v>0</v>
      </c>
      <c r="AO152" s="19">
        <v>0</v>
      </c>
      <c r="AP152" s="19">
        <v>0</v>
      </c>
      <c r="AQ152" s="19">
        <v>0</v>
      </c>
      <c r="AR152" s="19">
        <v>0</v>
      </c>
      <c r="AS152" s="19">
        <v>0</v>
      </c>
      <c r="AT152" s="19">
        <v>1371.287</v>
      </c>
      <c r="AU152" s="19">
        <v>0</v>
      </c>
      <c r="AV152" s="19">
        <v>0</v>
      </c>
      <c r="AW152" s="19">
        <v>1371.287</v>
      </c>
      <c r="AX152" s="19">
        <v>0</v>
      </c>
      <c r="AY152" s="19">
        <v>1828.31</v>
      </c>
      <c r="AZ152" s="19">
        <v>0</v>
      </c>
      <c r="BA152" s="19">
        <v>0</v>
      </c>
      <c r="BB152" s="19">
        <v>1828.31</v>
      </c>
      <c r="BC152" s="19">
        <v>0</v>
      </c>
      <c r="BD152" s="19">
        <v>0</v>
      </c>
      <c r="BE152" s="19">
        <v>0</v>
      </c>
      <c r="BF152" s="19">
        <v>0</v>
      </c>
      <c r="BG152" s="19">
        <v>0</v>
      </c>
      <c r="BH152" s="19">
        <v>0</v>
      </c>
      <c r="BI152" s="19">
        <v>1828.31</v>
      </c>
      <c r="BJ152" s="10">
        <v>0</v>
      </c>
      <c r="BK152" s="10">
        <v>0</v>
      </c>
      <c r="BL152" s="10">
        <v>1828.31</v>
      </c>
      <c r="BM152" s="10">
        <v>0</v>
      </c>
      <c r="BN152" s="9"/>
    </row>
    <row r="153" spans="1:66" ht="41.25" customHeight="1" x14ac:dyDescent="0.25">
      <c r="A153" s="9" t="s">
        <v>165</v>
      </c>
      <c r="B153" s="21" t="s">
        <v>47</v>
      </c>
      <c r="C153" s="21" t="s">
        <v>166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4" t="s">
        <v>165</v>
      </c>
      <c r="U153" s="10">
        <v>4126.0835299999999</v>
      </c>
      <c r="V153" s="10">
        <v>419.17655999999999</v>
      </c>
      <c r="W153" s="10">
        <v>1465.89697</v>
      </c>
      <c r="X153" s="10">
        <v>2241.0100000000002</v>
      </c>
      <c r="Y153" s="10">
        <v>0</v>
      </c>
      <c r="Z153" s="10">
        <v>-692.27</v>
      </c>
      <c r="AA153" s="10">
        <v>0</v>
      </c>
      <c r="AB153" s="10">
        <v>0</v>
      </c>
      <c r="AC153" s="10">
        <v>-692.27</v>
      </c>
      <c r="AD153" s="10">
        <v>0</v>
      </c>
      <c r="AE153" s="19">
        <v>3433.8135299999999</v>
      </c>
      <c r="AF153" s="19">
        <v>419.17655999999999</v>
      </c>
      <c r="AG153" s="19">
        <v>1465.89697</v>
      </c>
      <c r="AH153" s="19">
        <v>1548.74</v>
      </c>
      <c r="AI153" s="19">
        <v>0</v>
      </c>
      <c r="AJ153" s="19">
        <v>15674.98</v>
      </c>
      <c r="AK153" s="19">
        <v>0</v>
      </c>
      <c r="AL153" s="19">
        <v>0</v>
      </c>
      <c r="AM153" s="19">
        <v>15674.98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  <c r="AT153" s="19">
        <v>15674.98</v>
      </c>
      <c r="AU153" s="19">
        <v>0</v>
      </c>
      <c r="AV153" s="19">
        <v>0</v>
      </c>
      <c r="AW153" s="19">
        <v>15674.98</v>
      </c>
      <c r="AX153" s="19">
        <v>0</v>
      </c>
      <c r="AY153" s="19">
        <v>6176.18</v>
      </c>
      <c r="AZ153" s="19">
        <v>0</v>
      </c>
      <c r="BA153" s="19">
        <v>0</v>
      </c>
      <c r="BB153" s="19">
        <v>6176.18</v>
      </c>
      <c r="BC153" s="19">
        <v>0</v>
      </c>
      <c r="BD153" s="19">
        <v>0</v>
      </c>
      <c r="BE153" s="19">
        <v>0</v>
      </c>
      <c r="BF153" s="19">
        <v>0</v>
      </c>
      <c r="BG153" s="19">
        <v>0</v>
      </c>
      <c r="BH153" s="19">
        <v>0</v>
      </c>
      <c r="BI153" s="19">
        <v>6176.18</v>
      </c>
      <c r="BJ153" s="10">
        <v>0</v>
      </c>
      <c r="BK153" s="10">
        <v>0</v>
      </c>
      <c r="BL153" s="10">
        <v>6176.18</v>
      </c>
      <c r="BM153" s="10">
        <v>0</v>
      </c>
      <c r="BN153" s="9"/>
    </row>
    <row r="154" spans="1:66" ht="60" customHeight="1" x14ac:dyDescent="0.25">
      <c r="A154" s="9" t="s">
        <v>167</v>
      </c>
      <c r="B154" s="21" t="s">
        <v>47</v>
      </c>
      <c r="C154" s="21" t="s">
        <v>166</v>
      </c>
      <c r="D154" s="21" t="s">
        <v>168</v>
      </c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4" t="s">
        <v>167</v>
      </c>
      <c r="U154" s="10">
        <v>150</v>
      </c>
      <c r="V154" s="10">
        <v>0</v>
      </c>
      <c r="W154" s="10">
        <v>0</v>
      </c>
      <c r="X154" s="10">
        <v>150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9">
        <v>150</v>
      </c>
      <c r="AF154" s="19">
        <v>0</v>
      </c>
      <c r="AG154" s="19">
        <v>0</v>
      </c>
      <c r="AH154" s="19">
        <v>150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19">
        <v>0</v>
      </c>
      <c r="AS154" s="19">
        <v>0</v>
      </c>
      <c r="AT154" s="19">
        <v>0</v>
      </c>
      <c r="AU154" s="19"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v>0</v>
      </c>
      <c r="BB154" s="19">
        <v>0</v>
      </c>
      <c r="BC154" s="19">
        <v>0</v>
      </c>
      <c r="BD154" s="19">
        <v>0</v>
      </c>
      <c r="BE154" s="19">
        <v>0</v>
      </c>
      <c r="BF154" s="19">
        <v>0</v>
      </c>
      <c r="BG154" s="19">
        <v>0</v>
      </c>
      <c r="BH154" s="19">
        <v>0</v>
      </c>
      <c r="BI154" s="19">
        <v>0</v>
      </c>
      <c r="BJ154" s="10">
        <v>0</v>
      </c>
      <c r="BK154" s="10">
        <v>0</v>
      </c>
      <c r="BL154" s="10">
        <v>0</v>
      </c>
      <c r="BM154" s="10">
        <v>0</v>
      </c>
      <c r="BN154" s="9"/>
    </row>
    <row r="155" spans="1:66" ht="48" customHeight="1" x14ac:dyDescent="0.25">
      <c r="A155" s="9" t="s">
        <v>44</v>
      </c>
      <c r="B155" s="21" t="s">
        <v>47</v>
      </c>
      <c r="C155" s="21" t="s">
        <v>166</v>
      </c>
      <c r="D155" s="21" t="s">
        <v>168</v>
      </c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 t="s">
        <v>45</v>
      </c>
      <c r="T155" s="24" t="s">
        <v>44</v>
      </c>
      <c r="U155" s="10">
        <v>150</v>
      </c>
      <c r="V155" s="10">
        <v>0</v>
      </c>
      <c r="W155" s="10">
        <v>0</v>
      </c>
      <c r="X155" s="10">
        <v>150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9">
        <v>150</v>
      </c>
      <c r="AF155" s="19">
        <v>0</v>
      </c>
      <c r="AG155" s="19">
        <v>0</v>
      </c>
      <c r="AH155" s="19">
        <v>150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0</v>
      </c>
      <c r="AS155" s="19">
        <v>0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0</v>
      </c>
      <c r="BB155" s="19">
        <v>0</v>
      </c>
      <c r="BC155" s="19">
        <v>0</v>
      </c>
      <c r="BD155" s="19">
        <v>0</v>
      </c>
      <c r="BE155" s="19">
        <v>0</v>
      </c>
      <c r="BF155" s="19">
        <v>0</v>
      </c>
      <c r="BG155" s="19">
        <v>0</v>
      </c>
      <c r="BH155" s="19">
        <v>0</v>
      </c>
      <c r="BI155" s="19">
        <v>0</v>
      </c>
      <c r="BJ155" s="10">
        <v>0</v>
      </c>
      <c r="BK155" s="10">
        <v>0</v>
      </c>
      <c r="BL155" s="10">
        <v>0</v>
      </c>
      <c r="BM155" s="10">
        <v>0</v>
      </c>
      <c r="BN155" s="9"/>
    </row>
    <row r="156" spans="1:66" ht="48.75" customHeight="1" x14ac:dyDescent="0.25">
      <c r="A156" s="9" t="s">
        <v>169</v>
      </c>
      <c r="B156" s="21" t="s">
        <v>47</v>
      </c>
      <c r="C156" s="21" t="s">
        <v>166</v>
      </c>
      <c r="D156" s="21" t="s">
        <v>170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4" t="s">
        <v>169</v>
      </c>
      <c r="U156" s="10">
        <v>358.35</v>
      </c>
      <c r="V156" s="10">
        <v>0</v>
      </c>
      <c r="W156" s="10">
        <v>0</v>
      </c>
      <c r="X156" s="10">
        <v>358.35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9">
        <v>358.35</v>
      </c>
      <c r="AF156" s="19">
        <v>0</v>
      </c>
      <c r="AG156" s="19">
        <v>0</v>
      </c>
      <c r="AH156" s="19">
        <v>358.35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0</v>
      </c>
      <c r="AS156" s="19">
        <v>0</v>
      </c>
      <c r="AT156" s="19">
        <v>0</v>
      </c>
      <c r="AU156" s="19">
        <v>0</v>
      </c>
      <c r="AV156" s="19">
        <v>0</v>
      </c>
      <c r="AW156" s="19">
        <v>0</v>
      </c>
      <c r="AX156" s="19">
        <v>0</v>
      </c>
      <c r="AY156" s="19">
        <v>0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  <c r="BE156" s="19">
        <v>0</v>
      </c>
      <c r="BF156" s="19">
        <v>0</v>
      </c>
      <c r="BG156" s="19">
        <v>0</v>
      </c>
      <c r="BH156" s="19">
        <v>0</v>
      </c>
      <c r="BI156" s="19">
        <v>0</v>
      </c>
      <c r="BJ156" s="10">
        <v>0</v>
      </c>
      <c r="BK156" s="10">
        <v>0</v>
      </c>
      <c r="BL156" s="10">
        <v>0</v>
      </c>
      <c r="BM156" s="10">
        <v>0</v>
      </c>
      <c r="BN156" s="9"/>
    </row>
    <row r="157" spans="1:66" ht="42" customHeight="1" x14ac:dyDescent="0.25">
      <c r="A157" s="9" t="s">
        <v>44</v>
      </c>
      <c r="B157" s="21" t="s">
        <v>47</v>
      </c>
      <c r="C157" s="21" t="s">
        <v>166</v>
      </c>
      <c r="D157" s="21" t="s">
        <v>170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 t="s">
        <v>45</v>
      </c>
      <c r="T157" s="24" t="s">
        <v>44</v>
      </c>
      <c r="U157" s="10">
        <v>358.35</v>
      </c>
      <c r="V157" s="10">
        <v>0</v>
      </c>
      <c r="W157" s="10">
        <v>0</v>
      </c>
      <c r="X157" s="10">
        <v>358.35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9">
        <v>358.35</v>
      </c>
      <c r="AF157" s="19">
        <v>0</v>
      </c>
      <c r="AG157" s="19">
        <v>0</v>
      </c>
      <c r="AH157" s="19">
        <v>358.35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19">
        <v>0</v>
      </c>
      <c r="AS157" s="19">
        <v>0</v>
      </c>
      <c r="AT157" s="19">
        <v>0</v>
      </c>
      <c r="AU157" s="19">
        <v>0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v>0</v>
      </c>
      <c r="BB157" s="19">
        <v>0</v>
      </c>
      <c r="BC157" s="19">
        <v>0</v>
      </c>
      <c r="BD157" s="19">
        <v>0</v>
      </c>
      <c r="BE157" s="19">
        <v>0</v>
      </c>
      <c r="BF157" s="19">
        <v>0</v>
      </c>
      <c r="BG157" s="19">
        <v>0</v>
      </c>
      <c r="BH157" s="19">
        <v>0</v>
      </c>
      <c r="BI157" s="19">
        <v>0</v>
      </c>
      <c r="BJ157" s="10">
        <v>0</v>
      </c>
      <c r="BK157" s="10">
        <v>0</v>
      </c>
      <c r="BL157" s="10">
        <v>0</v>
      </c>
      <c r="BM157" s="10">
        <v>0</v>
      </c>
      <c r="BN157" s="9"/>
    </row>
    <row r="158" spans="1:66" ht="51" customHeight="1" x14ac:dyDescent="0.25">
      <c r="A158" s="9" t="s">
        <v>171</v>
      </c>
      <c r="B158" s="21" t="s">
        <v>47</v>
      </c>
      <c r="C158" s="21" t="s">
        <v>166</v>
      </c>
      <c r="D158" s="21" t="s">
        <v>172</v>
      </c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4" t="s">
        <v>171</v>
      </c>
      <c r="U158" s="10">
        <v>880</v>
      </c>
      <c r="V158" s="10">
        <v>0</v>
      </c>
      <c r="W158" s="10">
        <v>0</v>
      </c>
      <c r="X158" s="10">
        <v>880</v>
      </c>
      <c r="Y158" s="10">
        <v>0</v>
      </c>
      <c r="Z158" s="10">
        <v>-880</v>
      </c>
      <c r="AA158" s="10">
        <v>0</v>
      </c>
      <c r="AB158" s="10">
        <v>0</v>
      </c>
      <c r="AC158" s="10">
        <v>-880</v>
      </c>
      <c r="AD158" s="10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890</v>
      </c>
      <c r="AK158" s="19">
        <v>0</v>
      </c>
      <c r="AL158" s="19">
        <v>0</v>
      </c>
      <c r="AM158" s="19">
        <v>890</v>
      </c>
      <c r="AN158" s="19">
        <v>0</v>
      </c>
      <c r="AO158" s="19">
        <v>0</v>
      </c>
      <c r="AP158" s="19">
        <v>0</v>
      </c>
      <c r="AQ158" s="19">
        <v>0</v>
      </c>
      <c r="AR158" s="19">
        <v>0</v>
      </c>
      <c r="AS158" s="19">
        <v>0</v>
      </c>
      <c r="AT158" s="19">
        <v>890</v>
      </c>
      <c r="AU158" s="19">
        <v>0</v>
      </c>
      <c r="AV158" s="19">
        <v>0</v>
      </c>
      <c r="AW158" s="19">
        <v>890</v>
      </c>
      <c r="AX158" s="19">
        <v>0</v>
      </c>
      <c r="AY158" s="19">
        <v>890</v>
      </c>
      <c r="AZ158" s="19">
        <v>0</v>
      </c>
      <c r="BA158" s="19">
        <v>0</v>
      </c>
      <c r="BB158" s="19">
        <v>890</v>
      </c>
      <c r="BC158" s="19">
        <v>0</v>
      </c>
      <c r="BD158" s="19">
        <v>0</v>
      </c>
      <c r="BE158" s="19">
        <v>0</v>
      </c>
      <c r="BF158" s="19">
        <v>0</v>
      </c>
      <c r="BG158" s="19">
        <v>0</v>
      </c>
      <c r="BH158" s="19">
        <v>0</v>
      </c>
      <c r="BI158" s="19">
        <v>890</v>
      </c>
      <c r="BJ158" s="10">
        <v>0</v>
      </c>
      <c r="BK158" s="10">
        <v>0</v>
      </c>
      <c r="BL158" s="10">
        <v>890</v>
      </c>
      <c r="BM158" s="10">
        <v>0</v>
      </c>
      <c r="BN158" s="9"/>
    </row>
    <row r="159" spans="1:66" ht="27" customHeight="1" x14ac:dyDescent="0.25">
      <c r="A159" s="9" t="s">
        <v>58</v>
      </c>
      <c r="B159" s="21" t="s">
        <v>47</v>
      </c>
      <c r="C159" s="21" t="s">
        <v>166</v>
      </c>
      <c r="D159" s="21" t="s">
        <v>172</v>
      </c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 t="s">
        <v>59</v>
      </c>
      <c r="T159" s="24" t="s">
        <v>58</v>
      </c>
      <c r="U159" s="10">
        <v>880</v>
      </c>
      <c r="V159" s="10">
        <v>0</v>
      </c>
      <c r="W159" s="10">
        <v>0</v>
      </c>
      <c r="X159" s="10">
        <v>880</v>
      </c>
      <c r="Y159" s="10">
        <v>0</v>
      </c>
      <c r="Z159" s="10">
        <v>-880</v>
      </c>
      <c r="AA159" s="10">
        <v>0</v>
      </c>
      <c r="AB159" s="10">
        <v>0</v>
      </c>
      <c r="AC159" s="10">
        <v>-880</v>
      </c>
      <c r="AD159" s="10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890</v>
      </c>
      <c r="AK159" s="19">
        <v>0</v>
      </c>
      <c r="AL159" s="19">
        <v>0</v>
      </c>
      <c r="AM159" s="19">
        <v>890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890</v>
      </c>
      <c r="AU159" s="19">
        <v>0</v>
      </c>
      <c r="AV159" s="19">
        <v>0</v>
      </c>
      <c r="AW159" s="19">
        <v>890</v>
      </c>
      <c r="AX159" s="19">
        <v>0</v>
      </c>
      <c r="AY159" s="19">
        <v>890</v>
      </c>
      <c r="AZ159" s="19">
        <v>0</v>
      </c>
      <c r="BA159" s="19">
        <v>0</v>
      </c>
      <c r="BB159" s="19">
        <v>890</v>
      </c>
      <c r="BC159" s="19">
        <v>0</v>
      </c>
      <c r="BD159" s="19">
        <v>0</v>
      </c>
      <c r="BE159" s="19">
        <v>0</v>
      </c>
      <c r="BF159" s="19">
        <v>0</v>
      </c>
      <c r="BG159" s="19">
        <v>0</v>
      </c>
      <c r="BH159" s="19">
        <v>0</v>
      </c>
      <c r="BI159" s="19">
        <v>890</v>
      </c>
      <c r="BJ159" s="10">
        <v>0</v>
      </c>
      <c r="BK159" s="10">
        <v>0</v>
      </c>
      <c r="BL159" s="10">
        <v>890</v>
      </c>
      <c r="BM159" s="10">
        <v>0</v>
      </c>
      <c r="BN159" s="9"/>
    </row>
    <row r="160" spans="1:66" ht="60" customHeight="1" x14ac:dyDescent="0.25">
      <c r="A160" s="9" t="s">
        <v>173</v>
      </c>
      <c r="B160" s="21" t="s">
        <v>47</v>
      </c>
      <c r="C160" s="21" t="s">
        <v>166</v>
      </c>
      <c r="D160" s="21" t="s">
        <v>174</v>
      </c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4" t="s">
        <v>173</v>
      </c>
      <c r="U160" s="10">
        <v>30</v>
      </c>
      <c r="V160" s="10">
        <v>0</v>
      </c>
      <c r="W160" s="10">
        <v>0</v>
      </c>
      <c r="X160" s="10">
        <v>30</v>
      </c>
      <c r="Y160" s="10">
        <v>0</v>
      </c>
      <c r="Z160" s="10">
        <v>-15</v>
      </c>
      <c r="AA160" s="10">
        <v>0</v>
      </c>
      <c r="AB160" s="10">
        <v>0</v>
      </c>
      <c r="AC160" s="10">
        <v>-15</v>
      </c>
      <c r="AD160" s="10">
        <v>0</v>
      </c>
      <c r="AE160" s="19">
        <v>15</v>
      </c>
      <c r="AF160" s="19">
        <v>0</v>
      </c>
      <c r="AG160" s="19">
        <v>0</v>
      </c>
      <c r="AH160" s="19">
        <v>15</v>
      </c>
      <c r="AI160" s="19">
        <v>0</v>
      </c>
      <c r="AJ160" s="19">
        <v>30</v>
      </c>
      <c r="AK160" s="19">
        <v>0</v>
      </c>
      <c r="AL160" s="19">
        <v>0</v>
      </c>
      <c r="AM160" s="19">
        <v>30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  <c r="AT160" s="19">
        <v>30</v>
      </c>
      <c r="AU160" s="19">
        <v>0</v>
      </c>
      <c r="AV160" s="19">
        <v>0</v>
      </c>
      <c r="AW160" s="19">
        <v>30</v>
      </c>
      <c r="AX160" s="19">
        <v>0</v>
      </c>
      <c r="AY160" s="19">
        <v>30</v>
      </c>
      <c r="AZ160" s="19">
        <v>0</v>
      </c>
      <c r="BA160" s="19">
        <v>0</v>
      </c>
      <c r="BB160" s="19">
        <v>30</v>
      </c>
      <c r="BC160" s="19">
        <v>0</v>
      </c>
      <c r="BD160" s="19">
        <v>0</v>
      </c>
      <c r="BE160" s="19">
        <v>0</v>
      </c>
      <c r="BF160" s="19">
        <v>0</v>
      </c>
      <c r="BG160" s="19">
        <v>0</v>
      </c>
      <c r="BH160" s="19">
        <v>0</v>
      </c>
      <c r="BI160" s="19">
        <v>30</v>
      </c>
      <c r="BJ160" s="10">
        <v>0</v>
      </c>
      <c r="BK160" s="10">
        <v>0</v>
      </c>
      <c r="BL160" s="10">
        <v>30</v>
      </c>
      <c r="BM160" s="10">
        <v>0</v>
      </c>
      <c r="BN160" s="9"/>
    </row>
    <row r="161" spans="1:66" ht="43.5" customHeight="1" x14ac:dyDescent="0.25">
      <c r="A161" s="9" t="s">
        <v>44</v>
      </c>
      <c r="B161" s="21" t="s">
        <v>47</v>
      </c>
      <c r="C161" s="21" t="s">
        <v>166</v>
      </c>
      <c r="D161" s="21" t="s">
        <v>174</v>
      </c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 t="s">
        <v>45</v>
      </c>
      <c r="T161" s="24" t="s">
        <v>44</v>
      </c>
      <c r="U161" s="10">
        <v>30</v>
      </c>
      <c r="V161" s="10">
        <v>0</v>
      </c>
      <c r="W161" s="10">
        <v>0</v>
      </c>
      <c r="X161" s="10">
        <v>30</v>
      </c>
      <c r="Y161" s="10">
        <v>0</v>
      </c>
      <c r="Z161" s="10">
        <v>-15</v>
      </c>
      <c r="AA161" s="10">
        <v>0</v>
      </c>
      <c r="AB161" s="10">
        <v>0</v>
      </c>
      <c r="AC161" s="10">
        <v>-15</v>
      </c>
      <c r="AD161" s="10">
        <v>0</v>
      </c>
      <c r="AE161" s="19">
        <v>15</v>
      </c>
      <c r="AF161" s="19">
        <v>0</v>
      </c>
      <c r="AG161" s="19">
        <v>0</v>
      </c>
      <c r="AH161" s="19">
        <v>15</v>
      </c>
      <c r="AI161" s="19">
        <v>0</v>
      </c>
      <c r="AJ161" s="19">
        <v>30</v>
      </c>
      <c r="AK161" s="19">
        <v>0</v>
      </c>
      <c r="AL161" s="19">
        <v>0</v>
      </c>
      <c r="AM161" s="19">
        <v>30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30</v>
      </c>
      <c r="AU161" s="19">
        <v>0</v>
      </c>
      <c r="AV161" s="19">
        <v>0</v>
      </c>
      <c r="AW161" s="19">
        <v>30</v>
      </c>
      <c r="AX161" s="19">
        <v>0</v>
      </c>
      <c r="AY161" s="19">
        <v>30</v>
      </c>
      <c r="AZ161" s="19">
        <v>0</v>
      </c>
      <c r="BA161" s="19">
        <v>0</v>
      </c>
      <c r="BB161" s="19">
        <v>30</v>
      </c>
      <c r="BC161" s="19">
        <v>0</v>
      </c>
      <c r="BD161" s="19">
        <v>0</v>
      </c>
      <c r="BE161" s="19">
        <v>0</v>
      </c>
      <c r="BF161" s="19">
        <v>0</v>
      </c>
      <c r="BG161" s="19">
        <v>0</v>
      </c>
      <c r="BH161" s="19">
        <v>0</v>
      </c>
      <c r="BI161" s="19">
        <v>30</v>
      </c>
      <c r="BJ161" s="10">
        <v>0</v>
      </c>
      <c r="BK161" s="10">
        <v>0</v>
      </c>
      <c r="BL161" s="10">
        <v>30</v>
      </c>
      <c r="BM161" s="10">
        <v>0</v>
      </c>
      <c r="BN161" s="9"/>
    </row>
    <row r="162" spans="1:66" ht="45.75" customHeight="1" x14ac:dyDescent="0.25">
      <c r="A162" s="9" t="s">
        <v>175</v>
      </c>
      <c r="B162" s="21" t="s">
        <v>47</v>
      </c>
      <c r="C162" s="21" t="s">
        <v>166</v>
      </c>
      <c r="D162" s="21" t="s">
        <v>176</v>
      </c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4" t="s">
        <v>175</v>
      </c>
      <c r="U162" s="10">
        <v>90</v>
      </c>
      <c r="V162" s="10">
        <v>0</v>
      </c>
      <c r="W162" s="10">
        <v>0</v>
      </c>
      <c r="X162" s="10">
        <v>90</v>
      </c>
      <c r="Y162" s="10">
        <v>0</v>
      </c>
      <c r="Z162" s="10">
        <v>-90</v>
      </c>
      <c r="AA162" s="10">
        <v>0</v>
      </c>
      <c r="AB162" s="10">
        <v>0</v>
      </c>
      <c r="AC162" s="10">
        <v>-90</v>
      </c>
      <c r="AD162" s="10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100</v>
      </c>
      <c r="AK162" s="19">
        <v>0</v>
      </c>
      <c r="AL162" s="19">
        <v>0</v>
      </c>
      <c r="AM162" s="19">
        <v>100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  <c r="AT162" s="19">
        <v>100</v>
      </c>
      <c r="AU162" s="19">
        <v>0</v>
      </c>
      <c r="AV162" s="19">
        <v>0</v>
      </c>
      <c r="AW162" s="19">
        <v>100</v>
      </c>
      <c r="AX162" s="19">
        <v>0</v>
      </c>
      <c r="AY162" s="19">
        <v>100</v>
      </c>
      <c r="AZ162" s="19">
        <v>0</v>
      </c>
      <c r="BA162" s="19">
        <v>0</v>
      </c>
      <c r="BB162" s="19">
        <v>100</v>
      </c>
      <c r="BC162" s="19">
        <v>0</v>
      </c>
      <c r="BD162" s="19">
        <v>0</v>
      </c>
      <c r="BE162" s="19">
        <v>0</v>
      </c>
      <c r="BF162" s="19">
        <v>0</v>
      </c>
      <c r="BG162" s="19">
        <v>0</v>
      </c>
      <c r="BH162" s="19">
        <v>0</v>
      </c>
      <c r="BI162" s="19">
        <v>100</v>
      </c>
      <c r="BJ162" s="10">
        <v>0</v>
      </c>
      <c r="BK162" s="10">
        <v>0</v>
      </c>
      <c r="BL162" s="10">
        <v>100</v>
      </c>
      <c r="BM162" s="10">
        <v>0</v>
      </c>
      <c r="BN162" s="9"/>
    </row>
    <row r="163" spans="1:66" ht="43.5" customHeight="1" x14ac:dyDescent="0.25">
      <c r="A163" s="9" t="s">
        <v>44</v>
      </c>
      <c r="B163" s="21" t="s">
        <v>47</v>
      </c>
      <c r="C163" s="21" t="s">
        <v>166</v>
      </c>
      <c r="D163" s="21" t="s">
        <v>176</v>
      </c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 t="s">
        <v>45</v>
      </c>
      <c r="T163" s="24" t="s">
        <v>44</v>
      </c>
      <c r="U163" s="10">
        <v>90</v>
      </c>
      <c r="V163" s="10">
        <v>0</v>
      </c>
      <c r="W163" s="10">
        <v>0</v>
      </c>
      <c r="X163" s="10">
        <v>90</v>
      </c>
      <c r="Y163" s="10">
        <v>0</v>
      </c>
      <c r="Z163" s="10">
        <v>-90</v>
      </c>
      <c r="AA163" s="10">
        <v>0</v>
      </c>
      <c r="AB163" s="10">
        <v>0</v>
      </c>
      <c r="AC163" s="10">
        <v>-90</v>
      </c>
      <c r="AD163" s="10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100</v>
      </c>
      <c r="AK163" s="19">
        <v>0</v>
      </c>
      <c r="AL163" s="19">
        <v>0</v>
      </c>
      <c r="AM163" s="19">
        <v>100</v>
      </c>
      <c r="AN163" s="19">
        <v>0</v>
      </c>
      <c r="AO163" s="19">
        <v>0</v>
      </c>
      <c r="AP163" s="19">
        <v>0</v>
      </c>
      <c r="AQ163" s="19">
        <v>0</v>
      </c>
      <c r="AR163" s="19">
        <v>0</v>
      </c>
      <c r="AS163" s="19">
        <v>0</v>
      </c>
      <c r="AT163" s="19">
        <v>100</v>
      </c>
      <c r="AU163" s="19">
        <v>0</v>
      </c>
      <c r="AV163" s="19">
        <v>0</v>
      </c>
      <c r="AW163" s="19">
        <v>100</v>
      </c>
      <c r="AX163" s="19">
        <v>0</v>
      </c>
      <c r="AY163" s="19">
        <v>100</v>
      </c>
      <c r="AZ163" s="19">
        <v>0</v>
      </c>
      <c r="BA163" s="19">
        <v>0</v>
      </c>
      <c r="BB163" s="19">
        <v>100</v>
      </c>
      <c r="BC163" s="19">
        <v>0</v>
      </c>
      <c r="BD163" s="19">
        <v>0</v>
      </c>
      <c r="BE163" s="19">
        <v>0</v>
      </c>
      <c r="BF163" s="19">
        <v>0</v>
      </c>
      <c r="BG163" s="19">
        <v>0</v>
      </c>
      <c r="BH163" s="19">
        <v>0</v>
      </c>
      <c r="BI163" s="19">
        <v>100</v>
      </c>
      <c r="BJ163" s="10">
        <v>0</v>
      </c>
      <c r="BK163" s="10">
        <v>0</v>
      </c>
      <c r="BL163" s="10">
        <v>100</v>
      </c>
      <c r="BM163" s="10">
        <v>0</v>
      </c>
      <c r="BN163" s="9"/>
    </row>
    <row r="164" spans="1:66" ht="63" customHeight="1" x14ac:dyDescent="0.25">
      <c r="A164" s="9" t="s">
        <v>177</v>
      </c>
      <c r="B164" s="21" t="s">
        <v>47</v>
      </c>
      <c r="C164" s="21" t="s">
        <v>166</v>
      </c>
      <c r="D164" s="21" t="s">
        <v>178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4" t="s">
        <v>177</v>
      </c>
      <c r="U164" s="10">
        <v>100</v>
      </c>
      <c r="V164" s="10">
        <v>0</v>
      </c>
      <c r="W164" s="10">
        <v>0</v>
      </c>
      <c r="X164" s="10">
        <v>100</v>
      </c>
      <c r="Y164" s="10">
        <v>0</v>
      </c>
      <c r="Z164" s="10">
        <v>-40</v>
      </c>
      <c r="AA164" s="10">
        <v>0</v>
      </c>
      <c r="AB164" s="10">
        <v>0</v>
      </c>
      <c r="AC164" s="10">
        <v>-40</v>
      </c>
      <c r="AD164" s="10">
        <v>0</v>
      </c>
      <c r="AE164" s="19">
        <v>60</v>
      </c>
      <c r="AF164" s="19">
        <v>0</v>
      </c>
      <c r="AG164" s="19">
        <v>0</v>
      </c>
      <c r="AH164" s="19">
        <v>60</v>
      </c>
      <c r="AI164" s="19">
        <v>0</v>
      </c>
      <c r="AJ164" s="19">
        <v>80</v>
      </c>
      <c r="AK164" s="19">
        <v>0</v>
      </c>
      <c r="AL164" s="19">
        <v>0</v>
      </c>
      <c r="AM164" s="19">
        <v>80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  <c r="AT164" s="19">
        <v>80</v>
      </c>
      <c r="AU164" s="19">
        <v>0</v>
      </c>
      <c r="AV164" s="19">
        <v>0</v>
      </c>
      <c r="AW164" s="19">
        <v>80</v>
      </c>
      <c r="AX164" s="19">
        <v>0</v>
      </c>
      <c r="AY164" s="19">
        <v>80</v>
      </c>
      <c r="AZ164" s="19">
        <v>0</v>
      </c>
      <c r="BA164" s="19">
        <v>0</v>
      </c>
      <c r="BB164" s="19">
        <v>80</v>
      </c>
      <c r="BC164" s="19">
        <v>0</v>
      </c>
      <c r="BD164" s="19">
        <v>0</v>
      </c>
      <c r="BE164" s="19">
        <v>0</v>
      </c>
      <c r="BF164" s="19">
        <v>0</v>
      </c>
      <c r="BG164" s="19">
        <v>0</v>
      </c>
      <c r="BH164" s="19">
        <v>0</v>
      </c>
      <c r="BI164" s="19">
        <v>80</v>
      </c>
      <c r="BJ164" s="10">
        <v>0</v>
      </c>
      <c r="BK164" s="10">
        <v>0</v>
      </c>
      <c r="BL164" s="10">
        <v>80</v>
      </c>
      <c r="BM164" s="10">
        <v>0</v>
      </c>
      <c r="BN164" s="9"/>
    </row>
    <row r="165" spans="1:66" ht="48.75" customHeight="1" x14ac:dyDescent="0.25">
      <c r="A165" s="9" t="s">
        <v>44</v>
      </c>
      <c r="B165" s="21" t="s">
        <v>47</v>
      </c>
      <c r="C165" s="21" t="s">
        <v>166</v>
      </c>
      <c r="D165" s="21" t="s">
        <v>178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 t="s">
        <v>45</v>
      </c>
      <c r="T165" s="24" t="s">
        <v>44</v>
      </c>
      <c r="U165" s="10">
        <v>100</v>
      </c>
      <c r="V165" s="10">
        <v>0</v>
      </c>
      <c r="W165" s="10">
        <v>0</v>
      </c>
      <c r="X165" s="10">
        <v>100</v>
      </c>
      <c r="Y165" s="10">
        <v>0</v>
      </c>
      <c r="Z165" s="10">
        <v>-40</v>
      </c>
      <c r="AA165" s="10">
        <v>0</v>
      </c>
      <c r="AB165" s="10">
        <v>0</v>
      </c>
      <c r="AC165" s="10">
        <v>-40</v>
      </c>
      <c r="AD165" s="10">
        <v>0</v>
      </c>
      <c r="AE165" s="19">
        <v>60</v>
      </c>
      <c r="AF165" s="19">
        <v>0</v>
      </c>
      <c r="AG165" s="19">
        <v>0</v>
      </c>
      <c r="AH165" s="19">
        <v>60</v>
      </c>
      <c r="AI165" s="19">
        <v>0</v>
      </c>
      <c r="AJ165" s="19">
        <v>80</v>
      </c>
      <c r="AK165" s="19">
        <v>0</v>
      </c>
      <c r="AL165" s="19">
        <v>0</v>
      </c>
      <c r="AM165" s="19">
        <v>80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0</v>
      </c>
      <c r="AT165" s="19">
        <v>80</v>
      </c>
      <c r="AU165" s="19">
        <v>0</v>
      </c>
      <c r="AV165" s="19">
        <v>0</v>
      </c>
      <c r="AW165" s="19">
        <v>80</v>
      </c>
      <c r="AX165" s="19">
        <v>0</v>
      </c>
      <c r="AY165" s="19">
        <v>80</v>
      </c>
      <c r="AZ165" s="19">
        <v>0</v>
      </c>
      <c r="BA165" s="19">
        <v>0</v>
      </c>
      <c r="BB165" s="19">
        <v>80</v>
      </c>
      <c r="BC165" s="19">
        <v>0</v>
      </c>
      <c r="BD165" s="19">
        <v>0</v>
      </c>
      <c r="BE165" s="19">
        <v>0</v>
      </c>
      <c r="BF165" s="19">
        <v>0</v>
      </c>
      <c r="BG165" s="19">
        <v>0</v>
      </c>
      <c r="BH165" s="19">
        <v>0</v>
      </c>
      <c r="BI165" s="19">
        <v>80</v>
      </c>
      <c r="BJ165" s="10">
        <v>0</v>
      </c>
      <c r="BK165" s="10">
        <v>0</v>
      </c>
      <c r="BL165" s="10">
        <v>80</v>
      </c>
      <c r="BM165" s="10">
        <v>0</v>
      </c>
      <c r="BN165" s="9"/>
    </row>
    <row r="166" spans="1:66" ht="43.5" customHeight="1" x14ac:dyDescent="0.25">
      <c r="A166" s="9" t="s">
        <v>179</v>
      </c>
      <c r="B166" s="21" t="s">
        <v>47</v>
      </c>
      <c r="C166" s="21" t="s">
        <v>166</v>
      </c>
      <c r="D166" s="21" t="s">
        <v>180</v>
      </c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4" t="s">
        <v>179</v>
      </c>
      <c r="U166" s="10">
        <v>300</v>
      </c>
      <c r="V166" s="10">
        <v>0</v>
      </c>
      <c r="W166" s="10">
        <v>0</v>
      </c>
      <c r="X166" s="10">
        <v>300</v>
      </c>
      <c r="Y166" s="10">
        <v>0</v>
      </c>
      <c r="Z166" s="10">
        <v>332.73</v>
      </c>
      <c r="AA166" s="10">
        <v>0</v>
      </c>
      <c r="AB166" s="10">
        <v>0</v>
      </c>
      <c r="AC166" s="10">
        <v>332.73</v>
      </c>
      <c r="AD166" s="10">
        <v>0</v>
      </c>
      <c r="AE166" s="19">
        <v>632.73</v>
      </c>
      <c r="AF166" s="19">
        <v>0</v>
      </c>
      <c r="AG166" s="19">
        <v>0</v>
      </c>
      <c r="AH166" s="19">
        <v>632.73</v>
      </c>
      <c r="AI166" s="19">
        <v>0</v>
      </c>
      <c r="AJ166" s="19">
        <v>300</v>
      </c>
      <c r="AK166" s="19">
        <v>0</v>
      </c>
      <c r="AL166" s="19">
        <v>0</v>
      </c>
      <c r="AM166" s="19">
        <v>300</v>
      </c>
      <c r="AN166" s="19">
        <v>0</v>
      </c>
      <c r="AO166" s="19">
        <v>0</v>
      </c>
      <c r="AP166" s="19">
        <v>0</v>
      </c>
      <c r="AQ166" s="19">
        <v>0</v>
      </c>
      <c r="AR166" s="19">
        <v>0</v>
      </c>
      <c r="AS166" s="19">
        <v>0</v>
      </c>
      <c r="AT166" s="19">
        <v>300</v>
      </c>
      <c r="AU166" s="19">
        <v>0</v>
      </c>
      <c r="AV166" s="19">
        <v>0</v>
      </c>
      <c r="AW166" s="19">
        <v>300</v>
      </c>
      <c r="AX166" s="19">
        <v>0</v>
      </c>
      <c r="AY166" s="19">
        <v>300</v>
      </c>
      <c r="AZ166" s="19">
        <v>0</v>
      </c>
      <c r="BA166" s="19">
        <v>0</v>
      </c>
      <c r="BB166" s="19">
        <v>300</v>
      </c>
      <c r="BC166" s="19">
        <v>0</v>
      </c>
      <c r="BD166" s="19">
        <v>0</v>
      </c>
      <c r="BE166" s="19">
        <v>0</v>
      </c>
      <c r="BF166" s="19">
        <v>0</v>
      </c>
      <c r="BG166" s="19">
        <v>0</v>
      </c>
      <c r="BH166" s="19">
        <v>0</v>
      </c>
      <c r="BI166" s="19">
        <v>300</v>
      </c>
      <c r="BJ166" s="10">
        <v>0</v>
      </c>
      <c r="BK166" s="10">
        <v>0</v>
      </c>
      <c r="BL166" s="10">
        <v>300</v>
      </c>
      <c r="BM166" s="10">
        <v>0</v>
      </c>
      <c r="BN166" s="9"/>
    </row>
    <row r="167" spans="1:66" ht="38.25" customHeight="1" x14ac:dyDescent="0.25">
      <c r="A167" s="9" t="s">
        <v>44</v>
      </c>
      <c r="B167" s="21" t="s">
        <v>47</v>
      </c>
      <c r="C167" s="21" t="s">
        <v>166</v>
      </c>
      <c r="D167" s="21" t="s">
        <v>180</v>
      </c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 t="s">
        <v>45</v>
      </c>
      <c r="T167" s="24" t="s">
        <v>44</v>
      </c>
      <c r="U167" s="10">
        <v>300</v>
      </c>
      <c r="V167" s="10">
        <v>0</v>
      </c>
      <c r="W167" s="10">
        <v>0</v>
      </c>
      <c r="X167" s="10">
        <v>300</v>
      </c>
      <c r="Y167" s="10">
        <v>0</v>
      </c>
      <c r="Z167" s="10">
        <v>332.73</v>
      </c>
      <c r="AA167" s="10">
        <v>0</v>
      </c>
      <c r="AB167" s="10">
        <v>0</v>
      </c>
      <c r="AC167" s="10">
        <v>332.73</v>
      </c>
      <c r="AD167" s="10">
        <v>0</v>
      </c>
      <c r="AE167" s="19">
        <v>632.73</v>
      </c>
      <c r="AF167" s="19">
        <v>0</v>
      </c>
      <c r="AG167" s="19">
        <v>0</v>
      </c>
      <c r="AH167" s="19">
        <v>632.73</v>
      </c>
      <c r="AI167" s="19">
        <v>0</v>
      </c>
      <c r="AJ167" s="19">
        <v>300</v>
      </c>
      <c r="AK167" s="19">
        <v>0</v>
      </c>
      <c r="AL167" s="19">
        <v>0</v>
      </c>
      <c r="AM167" s="19">
        <v>300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  <c r="AT167" s="19">
        <v>300</v>
      </c>
      <c r="AU167" s="19">
        <v>0</v>
      </c>
      <c r="AV167" s="19">
        <v>0</v>
      </c>
      <c r="AW167" s="19">
        <v>300</v>
      </c>
      <c r="AX167" s="19">
        <v>0</v>
      </c>
      <c r="AY167" s="19">
        <v>300</v>
      </c>
      <c r="AZ167" s="19">
        <v>0</v>
      </c>
      <c r="BA167" s="19">
        <v>0</v>
      </c>
      <c r="BB167" s="19">
        <v>300</v>
      </c>
      <c r="BC167" s="19">
        <v>0</v>
      </c>
      <c r="BD167" s="19">
        <v>0</v>
      </c>
      <c r="BE167" s="19">
        <v>0</v>
      </c>
      <c r="BF167" s="19">
        <v>0</v>
      </c>
      <c r="BG167" s="19">
        <v>0</v>
      </c>
      <c r="BH167" s="19">
        <v>0</v>
      </c>
      <c r="BI167" s="19">
        <v>300</v>
      </c>
      <c r="BJ167" s="10">
        <v>0</v>
      </c>
      <c r="BK167" s="10">
        <v>0</v>
      </c>
      <c r="BL167" s="10">
        <v>300</v>
      </c>
      <c r="BM167" s="10">
        <v>0</v>
      </c>
      <c r="BN167" s="9"/>
    </row>
    <row r="168" spans="1:66" ht="60" customHeight="1" x14ac:dyDescent="0.25">
      <c r="A168" s="9" t="s">
        <v>181</v>
      </c>
      <c r="B168" s="21" t="s">
        <v>47</v>
      </c>
      <c r="C168" s="21" t="s">
        <v>166</v>
      </c>
      <c r="D168" s="21" t="s">
        <v>182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4" t="s">
        <v>181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13988</v>
      </c>
      <c r="AK168" s="19">
        <v>0</v>
      </c>
      <c r="AL168" s="19">
        <v>0</v>
      </c>
      <c r="AM168" s="19">
        <v>13988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v>13988</v>
      </c>
      <c r="AU168" s="19">
        <v>0</v>
      </c>
      <c r="AV168" s="19">
        <v>0</v>
      </c>
      <c r="AW168" s="19">
        <v>13988</v>
      </c>
      <c r="AX168" s="19">
        <v>0</v>
      </c>
      <c r="AY168" s="19">
        <v>2582.4</v>
      </c>
      <c r="AZ168" s="19">
        <v>0</v>
      </c>
      <c r="BA168" s="19">
        <v>0</v>
      </c>
      <c r="BB168" s="19">
        <v>2582.4</v>
      </c>
      <c r="BC168" s="19">
        <v>0</v>
      </c>
      <c r="BD168" s="19">
        <v>0</v>
      </c>
      <c r="BE168" s="19">
        <v>0</v>
      </c>
      <c r="BF168" s="19">
        <v>0</v>
      </c>
      <c r="BG168" s="19">
        <v>0</v>
      </c>
      <c r="BH168" s="19">
        <v>0</v>
      </c>
      <c r="BI168" s="19">
        <v>2582.4</v>
      </c>
      <c r="BJ168" s="10">
        <v>0</v>
      </c>
      <c r="BK168" s="10">
        <v>0</v>
      </c>
      <c r="BL168" s="10">
        <v>2582.4</v>
      </c>
      <c r="BM168" s="10">
        <v>0</v>
      </c>
      <c r="BN168" s="9"/>
    </row>
    <row r="169" spans="1:66" ht="34.5" customHeight="1" x14ac:dyDescent="0.25">
      <c r="A169" s="9" t="s">
        <v>44</v>
      </c>
      <c r="B169" s="21" t="s">
        <v>47</v>
      </c>
      <c r="C169" s="21" t="s">
        <v>166</v>
      </c>
      <c r="D169" s="21" t="s">
        <v>182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 t="s">
        <v>45</v>
      </c>
      <c r="T169" s="24" t="s">
        <v>44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13988</v>
      </c>
      <c r="AK169" s="19">
        <v>0</v>
      </c>
      <c r="AL169" s="19">
        <v>0</v>
      </c>
      <c r="AM169" s="19">
        <v>13988</v>
      </c>
      <c r="AN169" s="19">
        <v>0</v>
      </c>
      <c r="AO169" s="19">
        <v>0</v>
      </c>
      <c r="AP169" s="19">
        <v>0</v>
      </c>
      <c r="AQ169" s="19">
        <v>0</v>
      </c>
      <c r="AR169" s="19">
        <v>0</v>
      </c>
      <c r="AS169" s="19">
        <v>0</v>
      </c>
      <c r="AT169" s="19">
        <v>13988</v>
      </c>
      <c r="AU169" s="19">
        <v>0</v>
      </c>
      <c r="AV169" s="19">
        <v>0</v>
      </c>
      <c r="AW169" s="19">
        <v>13988</v>
      </c>
      <c r="AX169" s="19">
        <v>0</v>
      </c>
      <c r="AY169" s="19">
        <v>2582.4</v>
      </c>
      <c r="AZ169" s="19">
        <v>0</v>
      </c>
      <c r="BA169" s="19">
        <v>0</v>
      </c>
      <c r="BB169" s="19">
        <v>2582.4</v>
      </c>
      <c r="BC169" s="19">
        <v>0</v>
      </c>
      <c r="BD169" s="19">
        <v>0</v>
      </c>
      <c r="BE169" s="19">
        <v>0</v>
      </c>
      <c r="BF169" s="19">
        <v>0</v>
      </c>
      <c r="BG169" s="19">
        <v>0</v>
      </c>
      <c r="BH169" s="19">
        <v>0</v>
      </c>
      <c r="BI169" s="19">
        <v>2582.4</v>
      </c>
      <c r="BJ169" s="10">
        <v>0</v>
      </c>
      <c r="BK169" s="10">
        <v>0</v>
      </c>
      <c r="BL169" s="10">
        <v>2582.4</v>
      </c>
      <c r="BM169" s="10">
        <v>0</v>
      </c>
      <c r="BN169" s="9"/>
    </row>
    <row r="170" spans="1:66" ht="29.25" customHeight="1" x14ac:dyDescent="0.25">
      <c r="A170" s="9" t="s">
        <v>183</v>
      </c>
      <c r="B170" s="21" t="s">
        <v>47</v>
      </c>
      <c r="C170" s="21" t="s">
        <v>166</v>
      </c>
      <c r="D170" s="21" t="s">
        <v>184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4" t="s">
        <v>183</v>
      </c>
      <c r="U170" s="10">
        <v>657.53353000000004</v>
      </c>
      <c r="V170" s="10">
        <v>419.17655999999999</v>
      </c>
      <c r="W170" s="10">
        <v>139.72696999999999</v>
      </c>
      <c r="X170" s="10">
        <v>98.63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9">
        <v>657.53353000000004</v>
      </c>
      <c r="AF170" s="19">
        <v>419.17655999999999</v>
      </c>
      <c r="AG170" s="19">
        <v>139.72696999999999</v>
      </c>
      <c r="AH170" s="19">
        <v>98.63</v>
      </c>
      <c r="AI170" s="19">
        <v>0</v>
      </c>
      <c r="AJ170" s="19">
        <v>61.02</v>
      </c>
      <c r="AK170" s="19">
        <v>0</v>
      </c>
      <c r="AL170" s="19">
        <v>0</v>
      </c>
      <c r="AM170" s="19">
        <v>61.02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0</v>
      </c>
      <c r="AT170" s="19">
        <v>61.02</v>
      </c>
      <c r="AU170" s="19">
        <v>0</v>
      </c>
      <c r="AV170" s="19">
        <v>0</v>
      </c>
      <c r="AW170" s="19">
        <v>61.02</v>
      </c>
      <c r="AX170" s="19">
        <v>0</v>
      </c>
      <c r="AY170" s="19">
        <v>95.58</v>
      </c>
      <c r="AZ170" s="19">
        <v>0</v>
      </c>
      <c r="BA170" s="19">
        <v>0</v>
      </c>
      <c r="BB170" s="19">
        <v>95.58</v>
      </c>
      <c r="BC170" s="19">
        <v>0</v>
      </c>
      <c r="BD170" s="19">
        <v>0</v>
      </c>
      <c r="BE170" s="19">
        <v>0</v>
      </c>
      <c r="BF170" s="19">
        <v>0</v>
      </c>
      <c r="BG170" s="19">
        <v>0</v>
      </c>
      <c r="BH170" s="19">
        <v>0</v>
      </c>
      <c r="BI170" s="19">
        <v>95.58</v>
      </c>
      <c r="BJ170" s="10">
        <v>0</v>
      </c>
      <c r="BK170" s="10">
        <v>0</v>
      </c>
      <c r="BL170" s="10">
        <v>95.58</v>
      </c>
      <c r="BM170" s="10">
        <v>0</v>
      </c>
      <c r="BN170" s="9"/>
    </row>
    <row r="171" spans="1:66" ht="36" customHeight="1" x14ac:dyDescent="0.25">
      <c r="A171" s="9" t="s">
        <v>44</v>
      </c>
      <c r="B171" s="21" t="s">
        <v>47</v>
      </c>
      <c r="C171" s="21" t="s">
        <v>166</v>
      </c>
      <c r="D171" s="21" t="s">
        <v>184</v>
      </c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 t="s">
        <v>45</v>
      </c>
      <c r="T171" s="24" t="s">
        <v>44</v>
      </c>
      <c r="U171" s="10">
        <v>657.53353000000004</v>
      </c>
      <c r="V171" s="10">
        <v>419.17655999999999</v>
      </c>
      <c r="W171" s="10">
        <v>139.72696999999999</v>
      </c>
      <c r="X171" s="10">
        <v>98.63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9">
        <v>657.53353000000004</v>
      </c>
      <c r="AF171" s="19">
        <v>419.17655999999999</v>
      </c>
      <c r="AG171" s="19">
        <v>139.72696999999999</v>
      </c>
      <c r="AH171" s="19">
        <v>98.63</v>
      </c>
      <c r="AI171" s="19">
        <v>0</v>
      </c>
      <c r="AJ171" s="19">
        <v>61.02</v>
      </c>
      <c r="AK171" s="19">
        <v>0</v>
      </c>
      <c r="AL171" s="19">
        <v>0</v>
      </c>
      <c r="AM171" s="19">
        <v>61.02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61.02</v>
      </c>
      <c r="AU171" s="19">
        <v>0</v>
      </c>
      <c r="AV171" s="19">
        <v>0</v>
      </c>
      <c r="AW171" s="19">
        <v>61.02</v>
      </c>
      <c r="AX171" s="19">
        <v>0</v>
      </c>
      <c r="AY171" s="19">
        <v>95.58</v>
      </c>
      <c r="AZ171" s="19">
        <v>0</v>
      </c>
      <c r="BA171" s="19">
        <v>0</v>
      </c>
      <c r="BB171" s="19">
        <v>95.58</v>
      </c>
      <c r="BC171" s="19">
        <v>0</v>
      </c>
      <c r="BD171" s="19">
        <v>0</v>
      </c>
      <c r="BE171" s="19">
        <v>0</v>
      </c>
      <c r="BF171" s="19">
        <v>0</v>
      </c>
      <c r="BG171" s="19">
        <v>0</v>
      </c>
      <c r="BH171" s="19">
        <v>0</v>
      </c>
      <c r="BI171" s="19">
        <v>95.58</v>
      </c>
      <c r="BJ171" s="10">
        <v>0</v>
      </c>
      <c r="BK171" s="10">
        <v>0</v>
      </c>
      <c r="BL171" s="10">
        <v>95.58</v>
      </c>
      <c r="BM171" s="10">
        <v>0</v>
      </c>
      <c r="BN171" s="9"/>
    </row>
    <row r="172" spans="1:66" ht="35.25" customHeight="1" x14ac:dyDescent="0.25">
      <c r="A172" s="9" t="s">
        <v>185</v>
      </c>
      <c r="B172" s="21" t="s">
        <v>47</v>
      </c>
      <c r="C172" s="21" t="s">
        <v>166</v>
      </c>
      <c r="D172" s="21" t="s">
        <v>186</v>
      </c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4" t="s">
        <v>185</v>
      </c>
      <c r="U172" s="10">
        <v>1560.2</v>
      </c>
      <c r="V172" s="10">
        <v>0</v>
      </c>
      <c r="W172" s="10">
        <v>1326.17</v>
      </c>
      <c r="X172" s="10">
        <v>234.03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9">
        <v>1560.2</v>
      </c>
      <c r="AF172" s="19">
        <v>0</v>
      </c>
      <c r="AG172" s="19">
        <v>1326.17</v>
      </c>
      <c r="AH172" s="19">
        <v>234.03</v>
      </c>
      <c r="AI172" s="19">
        <v>0</v>
      </c>
      <c r="AJ172" s="19">
        <v>225.96</v>
      </c>
      <c r="AK172" s="19">
        <v>0</v>
      </c>
      <c r="AL172" s="19">
        <v>0</v>
      </c>
      <c r="AM172" s="19">
        <v>225.96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225.96</v>
      </c>
      <c r="AU172" s="19">
        <v>0</v>
      </c>
      <c r="AV172" s="19">
        <v>0</v>
      </c>
      <c r="AW172" s="19">
        <v>225.96</v>
      </c>
      <c r="AX172" s="19">
        <v>0</v>
      </c>
      <c r="AY172" s="19">
        <v>2098.1999999999998</v>
      </c>
      <c r="AZ172" s="19">
        <v>0</v>
      </c>
      <c r="BA172" s="19">
        <v>0</v>
      </c>
      <c r="BB172" s="19">
        <v>2098.1999999999998</v>
      </c>
      <c r="BC172" s="19">
        <v>0</v>
      </c>
      <c r="BD172" s="19">
        <v>0</v>
      </c>
      <c r="BE172" s="19">
        <v>0</v>
      </c>
      <c r="BF172" s="19">
        <v>0</v>
      </c>
      <c r="BG172" s="19">
        <v>0</v>
      </c>
      <c r="BH172" s="19">
        <v>0</v>
      </c>
      <c r="BI172" s="19">
        <v>2098.1999999999998</v>
      </c>
      <c r="BJ172" s="10">
        <v>0</v>
      </c>
      <c r="BK172" s="10">
        <v>0</v>
      </c>
      <c r="BL172" s="10">
        <v>2098.1999999999998</v>
      </c>
      <c r="BM172" s="10">
        <v>0</v>
      </c>
      <c r="BN172" s="9"/>
    </row>
    <row r="173" spans="1:66" ht="48.75" customHeight="1" x14ac:dyDescent="0.25">
      <c r="A173" s="9" t="s">
        <v>44</v>
      </c>
      <c r="B173" s="21" t="s">
        <v>47</v>
      </c>
      <c r="C173" s="21" t="s">
        <v>166</v>
      </c>
      <c r="D173" s="21" t="s">
        <v>186</v>
      </c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 t="s">
        <v>45</v>
      </c>
      <c r="T173" s="24" t="s">
        <v>44</v>
      </c>
      <c r="U173" s="10">
        <v>1560.2</v>
      </c>
      <c r="V173" s="10">
        <v>0</v>
      </c>
      <c r="W173" s="10">
        <v>1326.17</v>
      </c>
      <c r="X173" s="10">
        <v>234.03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9">
        <v>1560.2</v>
      </c>
      <c r="AF173" s="19">
        <v>0</v>
      </c>
      <c r="AG173" s="19">
        <v>1326.17</v>
      </c>
      <c r="AH173" s="19">
        <v>234.03</v>
      </c>
      <c r="AI173" s="19">
        <v>0</v>
      </c>
      <c r="AJ173" s="19">
        <v>225.96</v>
      </c>
      <c r="AK173" s="19">
        <v>0</v>
      </c>
      <c r="AL173" s="19">
        <v>0</v>
      </c>
      <c r="AM173" s="19">
        <v>225.96</v>
      </c>
      <c r="AN173" s="19">
        <v>0</v>
      </c>
      <c r="AO173" s="19">
        <v>0</v>
      </c>
      <c r="AP173" s="19">
        <v>0</v>
      </c>
      <c r="AQ173" s="19">
        <v>0</v>
      </c>
      <c r="AR173" s="19">
        <v>0</v>
      </c>
      <c r="AS173" s="19">
        <v>0</v>
      </c>
      <c r="AT173" s="19">
        <v>225.96</v>
      </c>
      <c r="AU173" s="19">
        <v>0</v>
      </c>
      <c r="AV173" s="19">
        <v>0</v>
      </c>
      <c r="AW173" s="19">
        <v>225.96</v>
      </c>
      <c r="AX173" s="19">
        <v>0</v>
      </c>
      <c r="AY173" s="19">
        <v>2098.1999999999998</v>
      </c>
      <c r="AZ173" s="19">
        <v>0</v>
      </c>
      <c r="BA173" s="19">
        <v>0</v>
      </c>
      <c r="BB173" s="19">
        <v>2098.1999999999998</v>
      </c>
      <c r="BC173" s="19">
        <v>0</v>
      </c>
      <c r="BD173" s="19">
        <v>0</v>
      </c>
      <c r="BE173" s="19">
        <v>0</v>
      </c>
      <c r="BF173" s="19">
        <v>0</v>
      </c>
      <c r="BG173" s="19">
        <v>0</v>
      </c>
      <c r="BH173" s="19">
        <v>0</v>
      </c>
      <c r="BI173" s="19">
        <v>2098.1999999999998</v>
      </c>
      <c r="BJ173" s="10">
        <v>0</v>
      </c>
      <c r="BK173" s="10">
        <v>0</v>
      </c>
      <c r="BL173" s="10">
        <v>2098.1999999999998</v>
      </c>
      <c r="BM173" s="10">
        <v>0</v>
      </c>
      <c r="BN173" s="9"/>
    </row>
    <row r="174" spans="1:66" ht="42.75" customHeight="1" x14ac:dyDescent="0.25">
      <c r="A174" s="7" t="s">
        <v>187</v>
      </c>
      <c r="B174" s="13" t="s">
        <v>61</v>
      </c>
      <c r="C174" s="13" t="s">
        <v>31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23" t="s">
        <v>187</v>
      </c>
      <c r="U174" s="8">
        <v>103929.67131999999</v>
      </c>
      <c r="V174" s="8">
        <v>47704.551760000002</v>
      </c>
      <c r="W174" s="8">
        <v>16418.685959999999</v>
      </c>
      <c r="X174" s="8">
        <v>39806.433599999997</v>
      </c>
      <c r="Y174" s="8">
        <v>0</v>
      </c>
      <c r="Z174" s="8">
        <v>5991.6191500000004</v>
      </c>
      <c r="AA174" s="8">
        <v>0</v>
      </c>
      <c r="AB174" s="8">
        <v>0</v>
      </c>
      <c r="AC174" s="8">
        <v>5991.6191500000004</v>
      </c>
      <c r="AD174" s="8">
        <v>0</v>
      </c>
      <c r="AE174" s="18">
        <v>109921.29047000001</v>
      </c>
      <c r="AF174" s="18">
        <v>47704.551760000002</v>
      </c>
      <c r="AG174" s="18">
        <v>16418.685959999999</v>
      </c>
      <c r="AH174" s="18">
        <v>45798.052750000003</v>
      </c>
      <c r="AI174" s="18">
        <v>0</v>
      </c>
      <c r="AJ174" s="18">
        <v>48819.563130000002</v>
      </c>
      <c r="AK174" s="18">
        <v>11816.260749999999</v>
      </c>
      <c r="AL174" s="18">
        <v>3042.2652400000002</v>
      </c>
      <c r="AM174" s="18">
        <v>33961.03714</v>
      </c>
      <c r="AN174" s="18">
        <v>0</v>
      </c>
      <c r="AO174" s="18">
        <v>0</v>
      </c>
      <c r="AP174" s="18">
        <v>0</v>
      </c>
      <c r="AQ174" s="18">
        <v>0</v>
      </c>
      <c r="AR174" s="18">
        <v>0</v>
      </c>
      <c r="AS174" s="18">
        <v>0</v>
      </c>
      <c r="AT174" s="18">
        <v>48819.563130000002</v>
      </c>
      <c r="AU174" s="18">
        <v>11816.260749999999</v>
      </c>
      <c r="AV174" s="18">
        <v>3042.2652400000002</v>
      </c>
      <c r="AW174" s="18">
        <v>33961.03714</v>
      </c>
      <c r="AX174" s="18">
        <v>0</v>
      </c>
      <c r="AY174" s="18">
        <v>50802.597329999997</v>
      </c>
      <c r="AZ174" s="18">
        <v>14513.63953</v>
      </c>
      <c r="BA174" s="18">
        <v>2967.9780700000001</v>
      </c>
      <c r="BB174" s="18">
        <v>33320.979729999999</v>
      </c>
      <c r="BC174" s="18">
        <v>0</v>
      </c>
      <c r="BD174" s="18">
        <v>0</v>
      </c>
      <c r="BE174" s="18">
        <v>0</v>
      </c>
      <c r="BF174" s="18">
        <v>0</v>
      </c>
      <c r="BG174" s="18">
        <v>0</v>
      </c>
      <c r="BH174" s="18">
        <v>0</v>
      </c>
      <c r="BI174" s="18">
        <v>50802.597329999997</v>
      </c>
      <c r="BJ174" s="8">
        <v>14513.63953</v>
      </c>
      <c r="BK174" s="8">
        <v>2967.9780700000001</v>
      </c>
      <c r="BL174" s="8">
        <v>33320.979729999999</v>
      </c>
      <c r="BM174" s="8">
        <v>0</v>
      </c>
      <c r="BN174" s="7"/>
    </row>
    <row r="175" spans="1:66" ht="29.25" customHeight="1" x14ac:dyDescent="0.25">
      <c r="A175" s="9" t="s">
        <v>188</v>
      </c>
      <c r="B175" s="21" t="s">
        <v>61</v>
      </c>
      <c r="C175" s="21" t="s">
        <v>30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4" t="s">
        <v>188</v>
      </c>
      <c r="U175" s="10">
        <v>795.25</v>
      </c>
      <c r="V175" s="10">
        <v>0</v>
      </c>
      <c r="W175" s="10">
        <v>130.1</v>
      </c>
      <c r="X175" s="10">
        <v>665.15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9">
        <v>795.25</v>
      </c>
      <c r="AF175" s="19">
        <v>0</v>
      </c>
      <c r="AG175" s="19">
        <v>130.1</v>
      </c>
      <c r="AH175" s="19">
        <v>665.15</v>
      </c>
      <c r="AI175" s="19">
        <v>0</v>
      </c>
      <c r="AJ175" s="19">
        <v>753.9</v>
      </c>
      <c r="AK175" s="19">
        <v>0</v>
      </c>
      <c r="AL175" s="19">
        <v>147.80000000000001</v>
      </c>
      <c r="AM175" s="19">
        <v>606.1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753.9</v>
      </c>
      <c r="AU175" s="19">
        <v>0</v>
      </c>
      <c r="AV175" s="19">
        <v>147.80000000000001</v>
      </c>
      <c r="AW175" s="19">
        <v>606.1</v>
      </c>
      <c r="AX175" s="19">
        <v>0</v>
      </c>
      <c r="AY175" s="19">
        <v>812.9</v>
      </c>
      <c r="AZ175" s="19">
        <v>0</v>
      </c>
      <c r="BA175" s="19">
        <v>206.8</v>
      </c>
      <c r="BB175" s="19">
        <v>606.1</v>
      </c>
      <c r="BC175" s="19">
        <v>0</v>
      </c>
      <c r="BD175" s="19">
        <v>0</v>
      </c>
      <c r="BE175" s="19">
        <v>0</v>
      </c>
      <c r="BF175" s="19">
        <v>0</v>
      </c>
      <c r="BG175" s="19">
        <v>0</v>
      </c>
      <c r="BH175" s="19">
        <v>0</v>
      </c>
      <c r="BI175" s="19">
        <v>812.9</v>
      </c>
      <c r="BJ175" s="10">
        <v>0</v>
      </c>
      <c r="BK175" s="10">
        <v>206.8</v>
      </c>
      <c r="BL175" s="10">
        <v>606.1</v>
      </c>
      <c r="BM175" s="10">
        <v>0</v>
      </c>
      <c r="BN175" s="9"/>
    </row>
    <row r="176" spans="1:66" ht="24" customHeight="1" x14ac:dyDescent="0.25">
      <c r="A176" s="9" t="s">
        <v>159</v>
      </c>
      <c r="B176" s="21" t="s">
        <v>61</v>
      </c>
      <c r="C176" s="21" t="s">
        <v>30</v>
      </c>
      <c r="D176" s="21" t="s">
        <v>189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4" t="s">
        <v>159</v>
      </c>
      <c r="U176" s="10">
        <v>400</v>
      </c>
      <c r="V176" s="10">
        <v>0</v>
      </c>
      <c r="W176" s="10">
        <v>0</v>
      </c>
      <c r="X176" s="10">
        <v>400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9">
        <v>400</v>
      </c>
      <c r="AF176" s="19">
        <v>0</v>
      </c>
      <c r="AG176" s="19">
        <v>0</v>
      </c>
      <c r="AH176" s="19">
        <v>400</v>
      </c>
      <c r="AI176" s="19">
        <v>0</v>
      </c>
      <c r="AJ176" s="19">
        <v>400</v>
      </c>
      <c r="AK176" s="19">
        <v>0</v>
      </c>
      <c r="AL176" s="19">
        <v>0</v>
      </c>
      <c r="AM176" s="19">
        <v>400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400</v>
      </c>
      <c r="AU176" s="19">
        <v>0</v>
      </c>
      <c r="AV176" s="19">
        <v>0</v>
      </c>
      <c r="AW176" s="19">
        <v>400</v>
      </c>
      <c r="AX176" s="19">
        <v>0</v>
      </c>
      <c r="AY176" s="19">
        <v>400</v>
      </c>
      <c r="AZ176" s="19">
        <v>0</v>
      </c>
      <c r="BA176" s="19">
        <v>0</v>
      </c>
      <c r="BB176" s="19">
        <v>400</v>
      </c>
      <c r="BC176" s="19">
        <v>0</v>
      </c>
      <c r="BD176" s="19">
        <v>0</v>
      </c>
      <c r="BE176" s="19">
        <v>0</v>
      </c>
      <c r="BF176" s="19">
        <v>0</v>
      </c>
      <c r="BG176" s="19">
        <v>0</v>
      </c>
      <c r="BH176" s="19">
        <v>0</v>
      </c>
      <c r="BI176" s="19">
        <v>400</v>
      </c>
      <c r="BJ176" s="10">
        <v>0</v>
      </c>
      <c r="BK176" s="10">
        <v>0</v>
      </c>
      <c r="BL176" s="10">
        <v>400</v>
      </c>
      <c r="BM176" s="10">
        <v>0</v>
      </c>
      <c r="BN176" s="9"/>
    </row>
    <row r="177" spans="1:66" ht="45" customHeight="1" x14ac:dyDescent="0.25">
      <c r="A177" s="9" t="s">
        <v>44</v>
      </c>
      <c r="B177" s="21" t="s">
        <v>61</v>
      </c>
      <c r="C177" s="21" t="s">
        <v>30</v>
      </c>
      <c r="D177" s="21" t="s">
        <v>189</v>
      </c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 t="s">
        <v>45</v>
      </c>
      <c r="T177" s="24" t="s">
        <v>44</v>
      </c>
      <c r="U177" s="10">
        <v>400</v>
      </c>
      <c r="V177" s="10">
        <v>0</v>
      </c>
      <c r="W177" s="10">
        <v>0</v>
      </c>
      <c r="X177" s="10">
        <v>400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9">
        <v>400</v>
      </c>
      <c r="AF177" s="19">
        <v>0</v>
      </c>
      <c r="AG177" s="19">
        <v>0</v>
      </c>
      <c r="AH177" s="19">
        <v>400</v>
      </c>
      <c r="AI177" s="19">
        <v>0</v>
      </c>
      <c r="AJ177" s="19">
        <v>400</v>
      </c>
      <c r="AK177" s="19">
        <v>0</v>
      </c>
      <c r="AL177" s="19">
        <v>0</v>
      </c>
      <c r="AM177" s="19">
        <v>400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400</v>
      </c>
      <c r="AU177" s="19">
        <v>0</v>
      </c>
      <c r="AV177" s="19">
        <v>0</v>
      </c>
      <c r="AW177" s="19">
        <v>400</v>
      </c>
      <c r="AX177" s="19">
        <v>0</v>
      </c>
      <c r="AY177" s="19">
        <v>400</v>
      </c>
      <c r="AZ177" s="19">
        <v>0</v>
      </c>
      <c r="BA177" s="19">
        <v>0</v>
      </c>
      <c r="BB177" s="19">
        <v>400</v>
      </c>
      <c r="BC177" s="19">
        <v>0</v>
      </c>
      <c r="BD177" s="19">
        <v>0</v>
      </c>
      <c r="BE177" s="19">
        <v>0</v>
      </c>
      <c r="BF177" s="19">
        <v>0</v>
      </c>
      <c r="BG177" s="19">
        <v>0</v>
      </c>
      <c r="BH177" s="19">
        <v>0</v>
      </c>
      <c r="BI177" s="19">
        <v>400</v>
      </c>
      <c r="BJ177" s="10">
        <v>0</v>
      </c>
      <c r="BK177" s="10">
        <v>0</v>
      </c>
      <c r="BL177" s="10">
        <v>400</v>
      </c>
      <c r="BM177" s="10">
        <v>0</v>
      </c>
      <c r="BN177" s="9"/>
    </row>
    <row r="178" spans="1:66" ht="60" customHeight="1" x14ac:dyDescent="0.25">
      <c r="A178" s="9" t="s">
        <v>190</v>
      </c>
      <c r="B178" s="21" t="s">
        <v>61</v>
      </c>
      <c r="C178" s="21" t="s">
        <v>30</v>
      </c>
      <c r="D178" s="21" t="s">
        <v>191</v>
      </c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4" t="s">
        <v>190</v>
      </c>
      <c r="U178" s="10">
        <v>130.1</v>
      </c>
      <c r="V178" s="10">
        <v>0</v>
      </c>
      <c r="W178" s="10">
        <v>130.1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9">
        <v>130.1</v>
      </c>
      <c r="AF178" s="19">
        <v>0</v>
      </c>
      <c r="AG178" s="19">
        <v>130.1</v>
      </c>
      <c r="AH178" s="19">
        <v>0</v>
      </c>
      <c r="AI178" s="19">
        <v>0</v>
      </c>
      <c r="AJ178" s="19">
        <v>147.80000000000001</v>
      </c>
      <c r="AK178" s="19">
        <v>0</v>
      </c>
      <c r="AL178" s="19">
        <v>147.80000000000001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v>147.80000000000001</v>
      </c>
      <c r="AU178" s="19">
        <v>0</v>
      </c>
      <c r="AV178" s="19">
        <v>147.80000000000001</v>
      </c>
      <c r="AW178" s="19">
        <v>0</v>
      </c>
      <c r="AX178" s="19">
        <v>0</v>
      </c>
      <c r="AY178" s="19">
        <v>206.8</v>
      </c>
      <c r="AZ178" s="19">
        <v>0</v>
      </c>
      <c r="BA178" s="19">
        <v>206.8</v>
      </c>
      <c r="BB178" s="19">
        <v>0</v>
      </c>
      <c r="BC178" s="19">
        <v>0</v>
      </c>
      <c r="BD178" s="19">
        <v>0</v>
      </c>
      <c r="BE178" s="19">
        <v>0</v>
      </c>
      <c r="BF178" s="19">
        <v>0</v>
      </c>
      <c r="BG178" s="19">
        <v>0</v>
      </c>
      <c r="BH178" s="19">
        <v>0</v>
      </c>
      <c r="BI178" s="19">
        <v>206.8</v>
      </c>
      <c r="BJ178" s="10">
        <v>0</v>
      </c>
      <c r="BK178" s="10">
        <v>206.8</v>
      </c>
      <c r="BL178" s="10">
        <v>0</v>
      </c>
      <c r="BM178" s="10">
        <v>0</v>
      </c>
      <c r="BN178" s="9"/>
    </row>
    <row r="179" spans="1:66" ht="44.25" customHeight="1" x14ac:dyDescent="0.25">
      <c r="A179" s="9" t="s">
        <v>44</v>
      </c>
      <c r="B179" s="21" t="s">
        <v>61</v>
      </c>
      <c r="C179" s="21" t="s">
        <v>30</v>
      </c>
      <c r="D179" s="21" t="s">
        <v>191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 t="s">
        <v>45</v>
      </c>
      <c r="T179" s="24" t="s">
        <v>44</v>
      </c>
      <c r="U179" s="10">
        <v>130.1</v>
      </c>
      <c r="V179" s="10">
        <v>0</v>
      </c>
      <c r="W179" s="10">
        <v>130.1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9">
        <v>130.1</v>
      </c>
      <c r="AF179" s="19">
        <v>0</v>
      </c>
      <c r="AG179" s="19">
        <v>130.1</v>
      </c>
      <c r="AH179" s="19">
        <v>0</v>
      </c>
      <c r="AI179" s="19">
        <v>0</v>
      </c>
      <c r="AJ179" s="19">
        <v>147.80000000000001</v>
      </c>
      <c r="AK179" s="19">
        <v>0</v>
      </c>
      <c r="AL179" s="19">
        <v>147.80000000000001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0</v>
      </c>
      <c r="AT179" s="19">
        <v>147.80000000000001</v>
      </c>
      <c r="AU179" s="19">
        <v>0</v>
      </c>
      <c r="AV179" s="19">
        <v>147.80000000000001</v>
      </c>
      <c r="AW179" s="19">
        <v>0</v>
      </c>
      <c r="AX179" s="19">
        <v>0</v>
      </c>
      <c r="AY179" s="19">
        <v>206.8</v>
      </c>
      <c r="AZ179" s="19">
        <v>0</v>
      </c>
      <c r="BA179" s="19">
        <v>206.8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0</v>
      </c>
      <c r="BI179" s="19">
        <v>206.8</v>
      </c>
      <c r="BJ179" s="10">
        <v>0</v>
      </c>
      <c r="BK179" s="10">
        <v>206.8</v>
      </c>
      <c r="BL179" s="10">
        <v>0</v>
      </c>
      <c r="BM179" s="10">
        <v>0</v>
      </c>
      <c r="BN179" s="9"/>
    </row>
    <row r="180" spans="1:66" ht="30.75" customHeight="1" x14ac:dyDescent="0.25">
      <c r="A180" s="9" t="s">
        <v>78</v>
      </c>
      <c r="B180" s="21" t="s">
        <v>61</v>
      </c>
      <c r="C180" s="21" t="s">
        <v>30</v>
      </c>
      <c r="D180" s="21" t="s">
        <v>79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4" t="s">
        <v>78</v>
      </c>
      <c r="U180" s="10">
        <v>265.14999999999998</v>
      </c>
      <c r="V180" s="10">
        <v>0</v>
      </c>
      <c r="W180" s="10">
        <v>0</v>
      </c>
      <c r="X180" s="10">
        <v>265.14999999999998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9">
        <v>265.14999999999998</v>
      </c>
      <c r="AF180" s="19">
        <v>0</v>
      </c>
      <c r="AG180" s="19">
        <v>0</v>
      </c>
      <c r="AH180" s="19">
        <v>265.14999999999998</v>
      </c>
      <c r="AI180" s="19">
        <v>0</v>
      </c>
      <c r="AJ180" s="19">
        <v>206.1</v>
      </c>
      <c r="AK180" s="19">
        <v>0</v>
      </c>
      <c r="AL180" s="19">
        <v>0</v>
      </c>
      <c r="AM180" s="19">
        <v>206.1</v>
      </c>
      <c r="AN180" s="19">
        <v>0</v>
      </c>
      <c r="AO180" s="19">
        <v>0</v>
      </c>
      <c r="AP180" s="19">
        <v>0</v>
      </c>
      <c r="AQ180" s="19">
        <v>0</v>
      </c>
      <c r="AR180" s="19">
        <v>0</v>
      </c>
      <c r="AS180" s="19">
        <v>0</v>
      </c>
      <c r="AT180" s="19">
        <v>206.1</v>
      </c>
      <c r="AU180" s="19">
        <v>0</v>
      </c>
      <c r="AV180" s="19">
        <v>0</v>
      </c>
      <c r="AW180" s="19">
        <v>206.1</v>
      </c>
      <c r="AX180" s="19">
        <v>0</v>
      </c>
      <c r="AY180" s="19">
        <v>206.1</v>
      </c>
      <c r="AZ180" s="19">
        <v>0</v>
      </c>
      <c r="BA180" s="19">
        <v>0</v>
      </c>
      <c r="BB180" s="19">
        <v>206.1</v>
      </c>
      <c r="BC180" s="19">
        <v>0</v>
      </c>
      <c r="BD180" s="19">
        <v>0</v>
      </c>
      <c r="BE180" s="19">
        <v>0</v>
      </c>
      <c r="BF180" s="19">
        <v>0</v>
      </c>
      <c r="BG180" s="19">
        <v>0</v>
      </c>
      <c r="BH180" s="19">
        <v>0</v>
      </c>
      <c r="BI180" s="19">
        <v>206.1</v>
      </c>
      <c r="BJ180" s="10">
        <v>0</v>
      </c>
      <c r="BK180" s="10">
        <v>0</v>
      </c>
      <c r="BL180" s="10">
        <v>206.1</v>
      </c>
      <c r="BM180" s="10">
        <v>0</v>
      </c>
      <c r="BN180" s="9"/>
    </row>
    <row r="181" spans="1:66" ht="35.25" customHeight="1" x14ac:dyDescent="0.25">
      <c r="A181" s="9" t="s">
        <v>44</v>
      </c>
      <c r="B181" s="21" t="s">
        <v>61</v>
      </c>
      <c r="C181" s="21" t="s">
        <v>30</v>
      </c>
      <c r="D181" s="21" t="s">
        <v>79</v>
      </c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 t="s">
        <v>45</v>
      </c>
      <c r="T181" s="24" t="s">
        <v>44</v>
      </c>
      <c r="U181" s="10">
        <v>265.14999999999998</v>
      </c>
      <c r="V181" s="10">
        <v>0</v>
      </c>
      <c r="W181" s="10">
        <v>0</v>
      </c>
      <c r="X181" s="10">
        <v>265.14999999999998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9">
        <v>265.14999999999998</v>
      </c>
      <c r="AF181" s="19">
        <v>0</v>
      </c>
      <c r="AG181" s="19">
        <v>0</v>
      </c>
      <c r="AH181" s="19">
        <v>265.14999999999998</v>
      </c>
      <c r="AI181" s="19">
        <v>0</v>
      </c>
      <c r="AJ181" s="19">
        <v>206.1</v>
      </c>
      <c r="AK181" s="19">
        <v>0</v>
      </c>
      <c r="AL181" s="19">
        <v>0</v>
      </c>
      <c r="AM181" s="19">
        <v>206.1</v>
      </c>
      <c r="AN181" s="19">
        <v>0</v>
      </c>
      <c r="AO181" s="19">
        <v>0</v>
      </c>
      <c r="AP181" s="19">
        <v>0</v>
      </c>
      <c r="AQ181" s="19">
        <v>0</v>
      </c>
      <c r="AR181" s="19">
        <v>0</v>
      </c>
      <c r="AS181" s="19">
        <v>0</v>
      </c>
      <c r="AT181" s="19">
        <v>206.1</v>
      </c>
      <c r="AU181" s="19">
        <v>0</v>
      </c>
      <c r="AV181" s="19">
        <v>0</v>
      </c>
      <c r="AW181" s="19">
        <v>206.1</v>
      </c>
      <c r="AX181" s="19">
        <v>0</v>
      </c>
      <c r="AY181" s="19">
        <v>206.1</v>
      </c>
      <c r="AZ181" s="19">
        <v>0</v>
      </c>
      <c r="BA181" s="19">
        <v>0</v>
      </c>
      <c r="BB181" s="19">
        <v>206.1</v>
      </c>
      <c r="BC181" s="19">
        <v>0</v>
      </c>
      <c r="BD181" s="19">
        <v>0</v>
      </c>
      <c r="BE181" s="19">
        <v>0</v>
      </c>
      <c r="BF181" s="19">
        <v>0</v>
      </c>
      <c r="BG181" s="19">
        <v>0</v>
      </c>
      <c r="BH181" s="19">
        <v>0</v>
      </c>
      <c r="BI181" s="19">
        <v>206.1</v>
      </c>
      <c r="BJ181" s="10">
        <v>0</v>
      </c>
      <c r="BK181" s="10">
        <v>0</v>
      </c>
      <c r="BL181" s="10">
        <v>206.1</v>
      </c>
      <c r="BM181" s="10">
        <v>0</v>
      </c>
      <c r="BN181" s="9"/>
    </row>
    <row r="182" spans="1:66" ht="40.5" customHeight="1" x14ac:dyDescent="0.25">
      <c r="A182" s="9" t="s">
        <v>192</v>
      </c>
      <c r="B182" s="21" t="s">
        <v>61</v>
      </c>
      <c r="C182" s="21" t="s">
        <v>33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4" t="s">
        <v>192</v>
      </c>
      <c r="U182" s="10">
        <v>67311.175220000005</v>
      </c>
      <c r="V182" s="10">
        <v>41134.699999999997</v>
      </c>
      <c r="W182" s="10">
        <v>9767.0856100000001</v>
      </c>
      <c r="X182" s="10">
        <v>16409.389609999998</v>
      </c>
      <c r="Y182" s="10">
        <v>0</v>
      </c>
      <c r="Z182" s="10">
        <v>320.06018</v>
      </c>
      <c r="AA182" s="10">
        <v>0</v>
      </c>
      <c r="AB182" s="10">
        <v>0</v>
      </c>
      <c r="AC182" s="10">
        <v>320.06018</v>
      </c>
      <c r="AD182" s="10">
        <v>0</v>
      </c>
      <c r="AE182" s="19">
        <v>67631.235400000005</v>
      </c>
      <c r="AF182" s="19">
        <v>41134.699999999997</v>
      </c>
      <c r="AG182" s="19">
        <v>9767.0856100000001</v>
      </c>
      <c r="AH182" s="19">
        <v>16729.449789999999</v>
      </c>
      <c r="AI182" s="19">
        <v>0</v>
      </c>
      <c r="AJ182" s="19">
        <v>6083.99</v>
      </c>
      <c r="AK182" s="19">
        <v>0</v>
      </c>
      <c r="AL182" s="19">
        <v>0</v>
      </c>
      <c r="AM182" s="19">
        <v>6083.99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6083.99</v>
      </c>
      <c r="AU182" s="19">
        <v>0</v>
      </c>
      <c r="AV182" s="19">
        <v>0</v>
      </c>
      <c r="AW182" s="19">
        <v>6083.99</v>
      </c>
      <c r="AX182" s="19">
        <v>0</v>
      </c>
      <c r="AY182" s="19">
        <v>5183.99</v>
      </c>
      <c r="AZ182" s="19">
        <v>0</v>
      </c>
      <c r="BA182" s="19">
        <v>0</v>
      </c>
      <c r="BB182" s="19">
        <v>5183.99</v>
      </c>
      <c r="BC182" s="19">
        <v>0</v>
      </c>
      <c r="BD182" s="19">
        <v>0</v>
      </c>
      <c r="BE182" s="19">
        <v>0</v>
      </c>
      <c r="BF182" s="19">
        <v>0</v>
      </c>
      <c r="BG182" s="19">
        <v>0</v>
      </c>
      <c r="BH182" s="19">
        <v>0</v>
      </c>
      <c r="BI182" s="19">
        <v>5183.99</v>
      </c>
      <c r="BJ182" s="10">
        <v>0</v>
      </c>
      <c r="BK182" s="10">
        <v>0</v>
      </c>
      <c r="BL182" s="10">
        <v>5183.99</v>
      </c>
      <c r="BM182" s="10">
        <v>0</v>
      </c>
      <c r="BN182" s="9"/>
    </row>
    <row r="183" spans="1:66" ht="39" customHeight="1" x14ac:dyDescent="0.25">
      <c r="A183" s="9" t="s">
        <v>159</v>
      </c>
      <c r="B183" s="21" t="s">
        <v>61</v>
      </c>
      <c r="C183" s="21" t="s">
        <v>33</v>
      </c>
      <c r="D183" s="21" t="s">
        <v>189</v>
      </c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4" t="s">
        <v>159</v>
      </c>
      <c r="U183" s="10">
        <v>706.72145</v>
      </c>
      <c r="V183" s="10">
        <v>0</v>
      </c>
      <c r="W183" s="10">
        <v>0</v>
      </c>
      <c r="X183" s="10">
        <v>706.72145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9">
        <v>706.72145</v>
      </c>
      <c r="AF183" s="19">
        <v>0</v>
      </c>
      <c r="AG183" s="19">
        <v>0</v>
      </c>
      <c r="AH183" s="19">
        <v>706.72145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  <c r="AT183" s="19">
        <v>0</v>
      </c>
      <c r="AU183" s="19">
        <v>0</v>
      </c>
      <c r="AV183" s="19">
        <v>0</v>
      </c>
      <c r="AW183" s="19">
        <v>0</v>
      </c>
      <c r="AX183" s="19">
        <v>0</v>
      </c>
      <c r="AY183" s="19">
        <v>0</v>
      </c>
      <c r="AZ183" s="19">
        <v>0</v>
      </c>
      <c r="BA183" s="19">
        <v>0</v>
      </c>
      <c r="BB183" s="19">
        <v>0</v>
      </c>
      <c r="BC183" s="19">
        <v>0</v>
      </c>
      <c r="BD183" s="19">
        <v>0</v>
      </c>
      <c r="BE183" s="19">
        <v>0</v>
      </c>
      <c r="BF183" s="19">
        <v>0</v>
      </c>
      <c r="BG183" s="19">
        <v>0</v>
      </c>
      <c r="BH183" s="19">
        <v>0</v>
      </c>
      <c r="BI183" s="19">
        <v>0</v>
      </c>
      <c r="BJ183" s="10">
        <v>0</v>
      </c>
      <c r="BK183" s="10">
        <v>0</v>
      </c>
      <c r="BL183" s="10">
        <v>0</v>
      </c>
      <c r="BM183" s="10">
        <v>0</v>
      </c>
      <c r="BN183" s="9"/>
    </row>
    <row r="184" spans="1:66" ht="60" customHeight="1" x14ac:dyDescent="0.25">
      <c r="A184" s="9" t="s">
        <v>44</v>
      </c>
      <c r="B184" s="21" t="s">
        <v>61</v>
      </c>
      <c r="C184" s="21" t="s">
        <v>33</v>
      </c>
      <c r="D184" s="21" t="s">
        <v>189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 t="s">
        <v>45</v>
      </c>
      <c r="T184" s="24" t="s">
        <v>44</v>
      </c>
      <c r="U184" s="10">
        <v>706.72145</v>
      </c>
      <c r="V184" s="10">
        <v>0</v>
      </c>
      <c r="W184" s="10">
        <v>0</v>
      </c>
      <c r="X184" s="10">
        <v>706.72145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9">
        <v>706.72145</v>
      </c>
      <c r="AF184" s="19">
        <v>0</v>
      </c>
      <c r="AG184" s="19">
        <v>0</v>
      </c>
      <c r="AH184" s="19">
        <v>706.72145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  <c r="BB184" s="19">
        <v>0</v>
      </c>
      <c r="BC184" s="19">
        <v>0</v>
      </c>
      <c r="BD184" s="19">
        <v>0</v>
      </c>
      <c r="BE184" s="19">
        <v>0</v>
      </c>
      <c r="BF184" s="19">
        <v>0</v>
      </c>
      <c r="BG184" s="19">
        <v>0</v>
      </c>
      <c r="BH184" s="19">
        <v>0</v>
      </c>
      <c r="BI184" s="19">
        <v>0</v>
      </c>
      <c r="BJ184" s="10">
        <v>0</v>
      </c>
      <c r="BK184" s="10">
        <v>0</v>
      </c>
      <c r="BL184" s="10">
        <v>0</v>
      </c>
      <c r="BM184" s="10">
        <v>0</v>
      </c>
      <c r="BN184" s="9"/>
    </row>
    <row r="185" spans="1:66" ht="55.5" customHeight="1" x14ac:dyDescent="0.25">
      <c r="A185" s="9" t="s">
        <v>193</v>
      </c>
      <c r="B185" s="21" t="s">
        <v>61</v>
      </c>
      <c r="C185" s="21" t="s">
        <v>33</v>
      </c>
      <c r="D185" s="21" t="s">
        <v>194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4" t="s">
        <v>193</v>
      </c>
      <c r="U185" s="10">
        <v>8175</v>
      </c>
      <c r="V185" s="10">
        <v>0</v>
      </c>
      <c r="W185" s="10">
        <v>0</v>
      </c>
      <c r="X185" s="10">
        <v>8175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9">
        <v>8175</v>
      </c>
      <c r="AF185" s="19">
        <v>0</v>
      </c>
      <c r="AG185" s="19">
        <v>0</v>
      </c>
      <c r="AH185" s="19">
        <v>8175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0</v>
      </c>
      <c r="BF185" s="19">
        <v>0</v>
      </c>
      <c r="BG185" s="19">
        <v>0</v>
      </c>
      <c r="BH185" s="19">
        <v>0</v>
      </c>
      <c r="BI185" s="19">
        <v>0</v>
      </c>
      <c r="BJ185" s="10">
        <v>0</v>
      </c>
      <c r="BK185" s="10">
        <v>0</v>
      </c>
      <c r="BL185" s="10">
        <v>0</v>
      </c>
      <c r="BM185" s="10">
        <v>0</v>
      </c>
      <c r="BN185" s="9"/>
    </row>
    <row r="186" spans="1:66" ht="60" customHeight="1" x14ac:dyDescent="0.25">
      <c r="A186" s="9" t="s">
        <v>195</v>
      </c>
      <c r="B186" s="21" t="s">
        <v>61</v>
      </c>
      <c r="C186" s="21" t="s">
        <v>33</v>
      </c>
      <c r="D186" s="21" t="s">
        <v>194</v>
      </c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 t="s">
        <v>196</v>
      </c>
      <c r="T186" s="24" t="s">
        <v>195</v>
      </c>
      <c r="U186" s="10">
        <v>8175</v>
      </c>
      <c r="V186" s="10">
        <v>0</v>
      </c>
      <c r="W186" s="10">
        <v>0</v>
      </c>
      <c r="X186" s="10">
        <v>8175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9">
        <v>8175</v>
      </c>
      <c r="AF186" s="19">
        <v>0</v>
      </c>
      <c r="AG186" s="19">
        <v>0</v>
      </c>
      <c r="AH186" s="19">
        <v>8175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0">
        <v>0</v>
      </c>
      <c r="BK186" s="10">
        <v>0</v>
      </c>
      <c r="BL186" s="10">
        <v>0</v>
      </c>
      <c r="BM186" s="10">
        <v>0</v>
      </c>
      <c r="BN186" s="9"/>
    </row>
    <row r="187" spans="1:66" ht="60" customHeight="1" x14ac:dyDescent="0.25">
      <c r="A187" s="9" t="s">
        <v>197</v>
      </c>
      <c r="B187" s="21" t="s">
        <v>61</v>
      </c>
      <c r="C187" s="21" t="s">
        <v>33</v>
      </c>
      <c r="D187" s="21" t="s">
        <v>198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4" t="s">
        <v>197</v>
      </c>
      <c r="U187" s="10">
        <v>1451.116</v>
      </c>
      <c r="V187" s="10">
        <v>0</v>
      </c>
      <c r="W187" s="10">
        <v>0</v>
      </c>
      <c r="X187" s="10">
        <v>1451.116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9">
        <v>1451.116</v>
      </c>
      <c r="AF187" s="19">
        <v>0</v>
      </c>
      <c r="AG187" s="19">
        <v>0</v>
      </c>
      <c r="AH187" s="19">
        <v>1451.116</v>
      </c>
      <c r="AI187" s="19">
        <v>0</v>
      </c>
      <c r="AJ187" s="19">
        <v>1800</v>
      </c>
      <c r="AK187" s="19">
        <v>0</v>
      </c>
      <c r="AL187" s="19">
        <v>0</v>
      </c>
      <c r="AM187" s="19">
        <v>1800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1800</v>
      </c>
      <c r="AU187" s="19">
        <v>0</v>
      </c>
      <c r="AV187" s="19">
        <v>0</v>
      </c>
      <c r="AW187" s="19">
        <v>1800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19">
        <v>0</v>
      </c>
      <c r="BG187" s="19">
        <v>0</v>
      </c>
      <c r="BH187" s="19">
        <v>0</v>
      </c>
      <c r="BI187" s="19">
        <v>0</v>
      </c>
      <c r="BJ187" s="10">
        <v>0</v>
      </c>
      <c r="BK187" s="10">
        <v>0</v>
      </c>
      <c r="BL187" s="10">
        <v>0</v>
      </c>
      <c r="BM187" s="10">
        <v>0</v>
      </c>
      <c r="BN187" s="9"/>
    </row>
    <row r="188" spans="1:66" ht="60" customHeight="1" x14ac:dyDescent="0.25">
      <c r="A188" s="9" t="s">
        <v>195</v>
      </c>
      <c r="B188" s="21" t="s">
        <v>61</v>
      </c>
      <c r="C188" s="21" t="s">
        <v>33</v>
      </c>
      <c r="D188" s="21" t="s">
        <v>198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 t="s">
        <v>196</v>
      </c>
      <c r="T188" s="24" t="s">
        <v>195</v>
      </c>
      <c r="U188" s="10">
        <v>1451.116</v>
      </c>
      <c r="V188" s="10">
        <v>0</v>
      </c>
      <c r="W188" s="10">
        <v>0</v>
      </c>
      <c r="X188" s="10">
        <v>1451.116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9">
        <v>1451.116</v>
      </c>
      <c r="AF188" s="19">
        <v>0</v>
      </c>
      <c r="AG188" s="19">
        <v>0</v>
      </c>
      <c r="AH188" s="19">
        <v>1451.116</v>
      </c>
      <c r="AI188" s="19">
        <v>0</v>
      </c>
      <c r="AJ188" s="19">
        <v>1800</v>
      </c>
      <c r="AK188" s="19">
        <v>0</v>
      </c>
      <c r="AL188" s="19">
        <v>0</v>
      </c>
      <c r="AM188" s="19">
        <v>1800</v>
      </c>
      <c r="AN188" s="19">
        <v>0</v>
      </c>
      <c r="AO188" s="19">
        <v>0</v>
      </c>
      <c r="AP188" s="19">
        <v>0</v>
      </c>
      <c r="AQ188" s="19">
        <v>0</v>
      </c>
      <c r="AR188" s="19">
        <v>0</v>
      </c>
      <c r="AS188" s="19">
        <v>0</v>
      </c>
      <c r="AT188" s="19">
        <v>1800</v>
      </c>
      <c r="AU188" s="19">
        <v>0</v>
      </c>
      <c r="AV188" s="19">
        <v>0</v>
      </c>
      <c r="AW188" s="19">
        <v>1800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19">
        <v>0</v>
      </c>
      <c r="BF188" s="19">
        <v>0</v>
      </c>
      <c r="BG188" s="19">
        <v>0</v>
      </c>
      <c r="BH188" s="19">
        <v>0</v>
      </c>
      <c r="BI188" s="19">
        <v>0</v>
      </c>
      <c r="BJ188" s="10">
        <v>0</v>
      </c>
      <c r="BK188" s="10">
        <v>0</v>
      </c>
      <c r="BL188" s="10">
        <v>0</v>
      </c>
      <c r="BM188" s="10">
        <v>0</v>
      </c>
      <c r="BN188" s="9"/>
    </row>
    <row r="189" spans="1:66" ht="60" customHeight="1" x14ac:dyDescent="0.25">
      <c r="A189" s="9" t="s">
        <v>199</v>
      </c>
      <c r="B189" s="21" t="s">
        <v>61</v>
      </c>
      <c r="C189" s="21" t="s">
        <v>33</v>
      </c>
      <c r="D189" s="21" t="s">
        <v>200</v>
      </c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4" t="s">
        <v>199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205.70375999999999</v>
      </c>
      <c r="AA189" s="10">
        <v>0</v>
      </c>
      <c r="AB189" s="10">
        <v>0</v>
      </c>
      <c r="AC189" s="10">
        <v>205.70375999999999</v>
      </c>
      <c r="AD189" s="10">
        <v>0</v>
      </c>
      <c r="AE189" s="19">
        <v>205.70375999999999</v>
      </c>
      <c r="AF189" s="19">
        <v>0</v>
      </c>
      <c r="AG189" s="19">
        <v>0</v>
      </c>
      <c r="AH189" s="19">
        <v>205.70375999999999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  <c r="BB189" s="19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0">
        <v>0</v>
      </c>
      <c r="BK189" s="10">
        <v>0</v>
      </c>
      <c r="BL189" s="10">
        <v>0</v>
      </c>
      <c r="BM189" s="10">
        <v>0</v>
      </c>
      <c r="BN189" s="9"/>
    </row>
    <row r="190" spans="1:66" ht="51.75" customHeight="1" x14ac:dyDescent="0.25">
      <c r="A190" s="9" t="s">
        <v>44</v>
      </c>
      <c r="B190" s="21" t="s">
        <v>61</v>
      </c>
      <c r="C190" s="21" t="s">
        <v>33</v>
      </c>
      <c r="D190" s="21" t="s">
        <v>200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 t="s">
        <v>45</v>
      </c>
      <c r="T190" s="24" t="s">
        <v>44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205.70375999999999</v>
      </c>
      <c r="AA190" s="10">
        <v>0</v>
      </c>
      <c r="AB190" s="10">
        <v>0</v>
      </c>
      <c r="AC190" s="10">
        <v>205.70375999999999</v>
      </c>
      <c r="AD190" s="10">
        <v>0</v>
      </c>
      <c r="AE190" s="19">
        <v>205.70375999999999</v>
      </c>
      <c r="AF190" s="19">
        <v>0</v>
      </c>
      <c r="AG190" s="19">
        <v>0</v>
      </c>
      <c r="AH190" s="19">
        <v>205.70375999999999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19">
        <v>0</v>
      </c>
      <c r="BF190" s="19">
        <v>0</v>
      </c>
      <c r="BG190" s="19">
        <v>0</v>
      </c>
      <c r="BH190" s="19">
        <v>0</v>
      </c>
      <c r="BI190" s="19">
        <v>0</v>
      </c>
      <c r="BJ190" s="10">
        <v>0</v>
      </c>
      <c r="BK190" s="10">
        <v>0</v>
      </c>
      <c r="BL190" s="10">
        <v>0</v>
      </c>
      <c r="BM190" s="10">
        <v>0</v>
      </c>
      <c r="BN190" s="9"/>
    </row>
    <row r="191" spans="1:66" ht="34.5" customHeight="1" x14ac:dyDescent="0.25">
      <c r="A191" s="9" t="s">
        <v>201</v>
      </c>
      <c r="B191" s="21" t="s">
        <v>61</v>
      </c>
      <c r="C191" s="21" t="s">
        <v>33</v>
      </c>
      <c r="D191" s="21" t="s">
        <v>202</v>
      </c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4" t="s">
        <v>201</v>
      </c>
      <c r="U191" s="10">
        <v>50</v>
      </c>
      <c r="V191" s="10">
        <v>0</v>
      </c>
      <c r="W191" s="10">
        <v>0</v>
      </c>
      <c r="X191" s="10">
        <v>50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9">
        <v>50</v>
      </c>
      <c r="AF191" s="19">
        <v>0</v>
      </c>
      <c r="AG191" s="19">
        <v>0</v>
      </c>
      <c r="AH191" s="19">
        <v>50</v>
      </c>
      <c r="AI191" s="19">
        <v>0</v>
      </c>
      <c r="AJ191" s="19">
        <v>50</v>
      </c>
      <c r="AK191" s="19">
        <v>0</v>
      </c>
      <c r="AL191" s="19">
        <v>0</v>
      </c>
      <c r="AM191" s="19">
        <v>50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50</v>
      </c>
      <c r="AU191" s="19">
        <v>0</v>
      </c>
      <c r="AV191" s="19">
        <v>0</v>
      </c>
      <c r="AW191" s="19">
        <v>50</v>
      </c>
      <c r="AX191" s="19">
        <v>0</v>
      </c>
      <c r="AY191" s="19">
        <v>50</v>
      </c>
      <c r="AZ191" s="19">
        <v>0</v>
      </c>
      <c r="BA191" s="19">
        <v>0</v>
      </c>
      <c r="BB191" s="19">
        <v>50</v>
      </c>
      <c r="BC191" s="19">
        <v>0</v>
      </c>
      <c r="BD191" s="19">
        <v>0</v>
      </c>
      <c r="BE191" s="19">
        <v>0</v>
      </c>
      <c r="BF191" s="19">
        <v>0</v>
      </c>
      <c r="BG191" s="19">
        <v>0</v>
      </c>
      <c r="BH191" s="19">
        <v>0</v>
      </c>
      <c r="BI191" s="19">
        <v>50</v>
      </c>
      <c r="BJ191" s="10">
        <v>0</v>
      </c>
      <c r="BK191" s="10">
        <v>0</v>
      </c>
      <c r="BL191" s="10">
        <v>50</v>
      </c>
      <c r="BM191" s="10">
        <v>0</v>
      </c>
      <c r="BN191" s="9"/>
    </row>
    <row r="192" spans="1:66" ht="39.75" customHeight="1" x14ac:dyDescent="0.25">
      <c r="A192" s="9" t="s">
        <v>58</v>
      </c>
      <c r="B192" s="21" t="s">
        <v>61</v>
      </c>
      <c r="C192" s="21" t="s">
        <v>33</v>
      </c>
      <c r="D192" s="21" t="s">
        <v>202</v>
      </c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 t="s">
        <v>59</v>
      </c>
      <c r="T192" s="24" t="s">
        <v>58</v>
      </c>
      <c r="U192" s="10">
        <v>50</v>
      </c>
      <c r="V192" s="10">
        <v>0</v>
      </c>
      <c r="W192" s="10">
        <v>0</v>
      </c>
      <c r="X192" s="10">
        <v>50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9">
        <v>50</v>
      </c>
      <c r="AF192" s="19">
        <v>0</v>
      </c>
      <c r="AG192" s="19">
        <v>0</v>
      </c>
      <c r="AH192" s="19">
        <v>50</v>
      </c>
      <c r="AI192" s="19">
        <v>0</v>
      </c>
      <c r="AJ192" s="19">
        <v>50</v>
      </c>
      <c r="AK192" s="19">
        <v>0</v>
      </c>
      <c r="AL192" s="19">
        <v>0</v>
      </c>
      <c r="AM192" s="19">
        <v>50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50</v>
      </c>
      <c r="AU192" s="19">
        <v>0</v>
      </c>
      <c r="AV192" s="19">
        <v>0</v>
      </c>
      <c r="AW192" s="19">
        <v>50</v>
      </c>
      <c r="AX192" s="19">
        <v>0</v>
      </c>
      <c r="AY192" s="19">
        <v>50</v>
      </c>
      <c r="AZ192" s="19">
        <v>0</v>
      </c>
      <c r="BA192" s="19">
        <v>0</v>
      </c>
      <c r="BB192" s="19">
        <v>50</v>
      </c>
      <c r="BC192" s="19">
        <v>0</v>
      </c>
      <c r="BD192" s="19">
        <v>0</v>
      </c>
      <c r="BE192" s="19">
        <v>0</v>
      </c>
      <c r="BF192" s="19">
        <v>0</v>
      </c>
      <c r="BG192" s="19">
        <v>0</v>
      </c>
      <c r="BH192" s="19">
        <v>0</v>
      </c>
      <c r="BI192" s="19">
        <v>50</v>
      </c>
      <c r="BJ192" s="10">
        <v>0</v>
      </c>
      <c r="BK192" s="10">
        <v>0</v>
      </c>
      <c r="BL192" s="10">
        <v>50</v>
      </c>
      <c r="BM192" s="10">
        <v>0</v>
      </c>
      <c r="BN192" s="9"/>
    </row>
    <row r="193" spans="1:66" ht="60" customHeight="1" x14ac:dyDescent="0.25">
      <c r="A193" s="9" t="s">
        <v>203</v>
      </c>
      <c r="B193" s="21" t="s">
        <v>61</v>
      </c>
      <c r="C193" s="21" t="s">
        <v>33</v>
      </c>
      <c r="D193" s="21" t="s">
        <v>204</v>
      </c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4" t="s">
        <v>203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5099.55386</v>
      </c>
      <c r="AA193" s="10">
        <v>0</v>
      </c>
      <c r="AB193" s="10">
        <v>3824.6653900000001</v>
      </c>
      <c r="AC193" s="10">
        <v>1274.8884700000001</v>
      </c>
      <c r="AD193" s="10">
        <v>0</v>
      </c>
      <c r="AE193" s="19">
        <f>5099.55386+3300.44614</f>
        <v>8400</v>
      </c>
      <c r="AF193" s="19">
        <v>0</v>
      </c>
      <c r="AG193" s="19">
        <v>3824.6653900000001</v>
      </c>
      <c r="AH193" s="19">
        <v>1274.8884700000001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0</v>
      </c>
      <c r="AS193" s="19">
        <v>0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  <c r="BB193" s="19">
        <v>0</v>
      </c>
      <c r="BC193" s="19">
        <v>0</v>
      </c>
      <c r="BD193" s="19">
        <v>0</v>
      </c>
      <c r="BE193" s="19">
        <v>0</v>
      </c>
      <c r="BF193" s="19">
        <v>0</v>
      </c>
      <c r="BG193" s="19">
        <v>0</v>
      </c>
      <c r="BH193" s="19">
        <v>0</v>
      </c>
      <c r="BI193" s="19">
        <v>0</v>
      </c>
      <c r="BJ193" s="10">
        <v>0</v>
      </c>
      <c r="BK193" s="10">
        <v>0</v>
      </c>
      <c r="BL193" s="10">
        <v>0</v>
      </c>
      <c r="BM193" s="10">
        <v>0</v>
      </c>
      <c r="BN193" s="9"/>
    </row>
    <row r="194" spans="1:66" ht="60" customHeight="1" x14ac:dyDescent="0.25">
      <c r="A194" s="9" t="s">
        <v>44</v>
      </c>
      <c r="B194" s="21" t="s">
        <v>61</v>
      </c>
      <c r="C194" s="21" t="s">
        <v>33</v>
      </c>
      <c r="D194" s="21" t="s">
        <v>204</v>
      </c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 t="s">
        <v>45</v>
      </c>
      <c r="T194" s="24" t="s">
        <v>44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5099.55386</v>
      </c>
      <c r="AA194" s="10">
        <v>0</v>
      </c>
      <c r="AB194" s="10">
        <v>3824.6653900000001</v>
      </c>
      <c r="AC194" s="10">
        <v>1274.8884700000001</v>
      </c>
      <c r="AD194" s="10">
        <v>0</v>
      </c>
      <c r="AE194" s="19">
        <f>5099.55386+3300.44614</f>
        <v>8400</v>
      </c>
      <c r="AF194" s="19">
        <v>0</v>
      </c>
      <c r="AG194" s="19">
        <v>3824.6653900000001</v>
      </c>
      <c r="AH194" s="19">
        <v>1274.8884700000001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  <c r="AT194" s="19">
        <v>0</v>
      </c>
      <c r="AU194" s="19">
        <v>0</v>
      </c>
      <c r="AV194" s="19">
        <v>0</v>
      </c>
      <c r="AW194" s="19">
        <v>0</v>
      </c>
      <c r="AX194" s="19">
        <v>0</v>
      </c>
      <c r="AY194" s="19">
        <v>0</v>
      </c>
      <c r="AZ194" s="19">
        <v>0</v>
      </c>
      <c r="BA194" s="19">
        <v>0</v>
      </c>
      <c r="BB194" s="19">
        <v>0</v>
      </c>
      <c r="BC194" s="19">
        <v>0</v>
      </c>
      <c r="BD194" s="19">
        <v>0</v>
      </c>
      <c r="BE194" s="19">
        <v>0</v>
      </c>
      <c r="BF194" s="19">
        <v>0</v>
      </c>
      <c r="BG194" s="19">
        <v>0</v>
      </c>
      <c r="BH194" s="19">
        <v>0</v>
      </c>
      <c r="BI194" s="19">
        <v>0</v>
      </c>
      <c r="BJ194" s="10">
        <v>0</v>
      </c>
      <c r="BK194" s="10">
        <v>0</v>
      </c>
      <c r="BL194" s="10">
        <v>0</v>
      </c>
      <c r="BM194" s="10">
        <v>0</v>
      </c>
      <c r="BN194" s="9"/>
    </row>
    <row r="195" spans="1:66" ht="60" customHeight="1" x14ac:dyDescent="0.25">
      <c r="A195" s="9" t="s">
        <v>205</v>
      </c>
      <c r="B195" s="21" t="s">
        <v>61</v>
      </c>
      <c r="C195" s="21" t="s">
        <v>33</v>
      </c>
      <c r="D195" s="21" t="s">
        <v>206</v>
      </c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4" t="s">
        <v>205</v>
      </c>
      <c r="U195" s="10">
        <v>43344.208429999999</v>
      </c>
      <c r="V195" s="10">
        <v>41134.699999999997</v>
      </c>
      <c r="W195" s="10">
        <v>2164.9842100000001</v>
      </c>
      <c r="X195" s="10">
        <v>44.52422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9">
        <v>43344.208429999999</v>
      </c>
      <c r="AF195" s="19">
        <v>41134.699999999997</v>
      </c>
      <c r="AG195" s="19">
        <v>2164.9842100000001</v>
      </c>
      <c r="AH195" s="19">
        <v>44.52422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9">
        <v>0</v>
      </c>
      <c r="AW195" s="19">
        <v>0</v>
      </c>
      <c r="AX195" s="19">
        <v>0</v>
      </c>
      <c r="AY195" s="19">
        <v>0</v>
      </c>
      <c r="AZ195" s="19">
        <v>0</v>
      </c>
      <c r="BA195" s="19">
        <v>0</v>
      </c>
      <c r="BB195" s="19">
        <v>0</v>
      </c>
      <c r="BC195" s="19">
        <v>0</v>
      </c>
      <c r="BD195" s="19">
        <v>0</v>
      </c>
      <c r="BE195" s="19">
        <v>0</v>
      </c>
      <c r="BF195" s="19">
        <v>0</v>
      </c>
      <c r="BG195" s="19">
        <v>0</v>
      </c>
      <c r="BH195" s="19">
        <v>0</v>
      </c>
      <c r="BI195" s="19">
        <v>0</v>
      </c>
      <c r="BJ195" s="10">
        <v>0</v>
      </c>
      <c r="BK195" s="10">
        <v>0</v>
      </c>
      <c r="BL195" s="10">
        <v>0</v>
      </c>
      <c r="BM195" s="10">
        <v>0</v>
      </c>
      <c r="BN195" s="9"/>
    </row>
    <row r="196" spans="1:66" ht="60" customHeight="1" x14ac:dyDescent="0.25">
      <c r="A196" s="9" t="s">
        <v>195</v>
      </c>
      <c r="B196" s="21" t="s">
        <v>61</v>
      </c>
      <c r="C196" s="21" t="s">
        <v>33</v>
      </c>
      <c r="D196" s="21" t="s">
        <v>206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 t="s">
        <v>196</v>
      </c>
      <c r="T196" s="24" t="s">
        <v>195</v>
      </c>
      <c r="U196" s="10">
        <v>43344.208429999999</v>
      </c>
      <c r="V196" s="10">
        <v>41134.699999999997</v>
      </c>
      <c r="W196" s="10">
        <v>2164.9842100000001</v>
      </c>
      <c r="X196" s="10">
        <v>44.52422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9">
        <v>43344.208429999999</v>
      </c>
      <c r="AF196" s="19">
        <v>41134.699999999997</v>
      </c>
      <c r="AG196" s="19">
        <v>2164.9842100000001</v>
      </c>
      <c r="AH196" s="19">
        <v>44.52422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19">
        <v>0</v>
      </c>
      <c r="AR196" s="19">
        <v>0</v>
      </c>
      <c r="AS196" s="19">
        <v>0</v>
      </c>
      <c r="AT196" s="19">
        <v>0</v>
      </c>
      <c r="AU196" s="19">
        <v>0</v>
      </c>
      <c r="AV196" s="19">
        <v>0</v>
      </c>
      <c r="AW196" s="19">
        <v>0</v>
      </c>
      <c r="AX196" s="19">
        <v>0</v>
      </c>
      <c r="AY196" s="19">
        <v>0</v>
      </c>
      <c r="AZ196" s="19">
        <v>0</v>
      </c>
      <c r="BA196" s="19">
        <v>0</v>
      </c>
      <c r="BB196" s="19">
        <v>0</v>
      </c>
      <c r="BC196" s="19">
        <v>0</v>
      </c>
      <c r="BD196" s="19">
        <v>0</v>
      </c>
      <c r="BE196" s="19">
        <v>0</v>
      </c>
      <c r="BF196" s="19">
        <v>0</v>
      </c>
      <c r="BG196" s="19">
        <v>0</v>
      </c>
      <c r="BH196" s="19">
        <v>0</v>
      </c>
      <c r="BI196" s="19">
        <v>0</v>
      </c>
      <c r="BJ196" s="10">
        <v>0</v>
      </c>
      <c r="BK196" s="10">
        <v>0</v>
      </c>
      <c r="BL196" s="10">
        <v>0</v>
      </c>
      <c r="BM196" s="10">
        <v>0</v>
      </c>
      <c r="BN196" s="9"/>
    </row>
    <row r="197" spans="1:66" ht="33" customHeight="1" x14ac:dyDescent="0.25">
      <c r="A197" s="9" t="s">
        <v>78</v>
      </c>
      <c r="B197" s="21" t="s">
        <v>61</v>
      </c>
      <c r="C197" s="21" t="s">
        <v>33</v>
      </c>
      <c r="D197" s="21" t="s">
        <v>79</v>
      </c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4" t="s">
        <v>78</v>
      </c>
      <c r="U197" s="10">
        <v>3737.35</v>
      </c>
      <c r="V197" s="10">
        <v>0</v>
      </c>
      <c r="W197" s="10">
        <v>0</v>
      </c>
      <c r="X197" s="10">
        <v>3737.35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9">
        <v>3737.35</v>
      </c>
      <c r="AF197" s="19">
        <v>0</v>
      </c>
      <c r="AG197" s="19">
        <v>0</v>
      </c>
      <c r="AH197" s="19">
        <v>3737.35</v>
      </c>
      <c r="AI197" s="19">
        <v>0</v>
      </c>
      <c r="AJ197" s="19">
        <v>4233.99</v>
      </c>
      <c r="AK197" s="19">
        <v>0</v>
      </c>
      <c r="AL197" s="19">
        <v>0</v>
      </c>
      <c r="AM197" s="19">
        <v>4233.99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4233.99</v>
      </c>
      <c r="AU197" s="19">
        <v>0</v>
      </c>
      <c r="AV197" s="19">
        <v>0</v>
      </c>
      <c r="AW197" s="19">
        <v>4233.99</v>
      </c>
      <c r="AX197" s="19">
        <v>0</v>
      </c>
      <c r="AY197" s="19">
        <v>5133.99</v>
      </c>
      <c r="AZ197" s="19">
        <v>0</v>
      </c>
      <c r="BA197" s="19">
        <v>0</v>
      </c>
      <c r="BB197" s="19">
        <v>5133.99</v>
      </c>
      <c r="BC197" s="19">
        <v>0</v>
      </c>
      <c r="BD197" s="19">
        <v>0</v>
      </c>
      <c r="BE197" s="19">
        <v>0</v>
      </c>
      <c r="BF197" s="19">
        <v>0</v>
      </c>
      <c r="BG197" s="19">
        <v>0</v>
      </c>
      <c r="BH197" s="19">
        <v>0</v>
      </c>
      <c r="BI197" s="19">
        <v>5133.99</v>
      </c>
      <c r="BJ197" s="10">
        <v>0</v>
      </c>
      <c r="BK197" s="10">
        <v>0</v>
      </c>
      <c r="BL197" s="10">
        <v>5133.99</v>
      </c>
      <c r="BM197" s="10">
        <v>0</v>
      </c>
      <c r="BN197" s="9"/>
    </row>
    <row r="198" spans="1:66" ht="60" customHeight="1" x14ac:dyDescent="0.25">
      <c r="A198" s="9" t="s">
        <v>44</v>
      </c>
      <c r="B198" s="21" t="s">
        <v>61</v>
      </c>
      <c r="C198" s="21" t="s">
        <v>33</v>
      </c>
      <c r="D198" s="21" t="s">
        <v>79</v>
      </c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 t="s">
        <v>45</v>
      </c>
      <c r="T198" s="24" t="s">
        <v>44</v>
      </c>
      <c r="U198" s="10">
        <v>3737.35</v>
      </c>
      <c r="V198" s="10">
        <v>0</v>
      </c>
      <c r="W198" s="10">
        <v>0</v>
      </c>
      <c r="X198" s="10">
        <v>3737.35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9">
        <v>3737.35</v>
      </c>
      <c r="AF198" s="19">
        <v>0</v>
      </c>
      <c r="AG198" s="19">
        <v>0</v>
      </c>
      <c r="AH198" s="19">
        <v>3737.35</v>
      </c>
      <c r="AI198" s="19">
        <v>0</v>
      </c>
      <c r="AJ198" s="19">
        <v>4233.99</v>
      </c>
      <c r="AK198" s="19">
        <v>0</v>
      </c>
      <c r="AL198" s="19">
        <v>0</v>
      </c>
      <c r="AM198" s="19">
        <v>4233.99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4233.99</v>
      </c>
      <c r="AU198" s="19">
        <v>0</v>
      </c>
      <c r="AV198" s="19">
        <v>0</v>
      </c>
      <c r="AW198" s="19">
        <v>4233.99</v>
      </c>
      <c r="AX198" s="19">
        <v>0</v>
      </c>
      <c r="AY198" s="19">
        <v>5133.99</v>
      </c>
      <c r="AZ198" s="19">
        <v>0</v>
      </c>
      <c r="BA198" s="19">
        <v>0</v>
      </c>
      <c r="BB198" s="19">
        <v>5133.99</v>
      </c>
      <c r="BC198" s="19">
        <v>0</v>
      </c>
      <c r="BD198" s="19">
        <v>0</v>
      </c>
      <c r="BE198" s="19">
        <v>0</v>
      </c>
      <c r="BF198" s="19">
        <v>0</v>
      </c>
      <c r="BG198" s="19">
        <v>0</v>
      </c>
      <c r="BH198" s="19">
        <v>0</v>
      </c>
      <c r="BI198" s="19">
        <v>5133.99</v>
      </c>
      <c r="BJ198" s="10">
        <v>0</v>
      </c>
      <c r="BK198" s="10">
        <v>0</v>
      </c>
      <c r="BL198" s="10">
        <v>5133.99</v>
      </c>
      <c r="BM198" s="10">
        <v>0</v>
      </c>
      <c r="BN198" s="9"/>
    </row>
    <row r="199" spans="1:66" ht="66.75" customHeight="1" x14ac:dyDescent="0.25">
      <c r="A199" s="9" t="s">
        <v>207</v>
      </c>
      <c r="B199" s="21" t="s">
        <v>61</v>
      </c>
      <c r="C199" s="21" t="s">
        <v>33</v>
      </c>
      <c r="D199" s="21" t="s">
        <v>208</v>
      </c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4" t="s">
        <v>207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114.35642</v>
      </c>
      <c r="AA199" s="10">
        <v>0</v>
      </c>
      <c r="AB199" s="10">
        <v>0</v>
      </c>
      <c r="AC199" s="10">
        <v>114.35642</v>
      </c>
      <c r="AD199" s="10">
        <v>0</v>
      </c>
      <c r="AE199" s="19">
        <v>114.35642</v>
      </c>
      <c r="AF199" s="19">
        <v>0</v>
      </c>
      <c r="AG199" s="19">
        <v>0</v>
      </c>
      <c r="AH199" s="19">
        <v>114.35642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0</v>
      </c>
      <c r="AW199" s="19">
        <v>0</v>
      </c>
      <c r="AX199" s="19">
        <v>0</v>
      </c>
      <c r="AY199" s="19">
        <v>0</v>
      </c>
      <c r="AZ199" s="19">
        <v>0</v>
      </c>
      <c r="BA199" s="19">
        <v>0</v>
      </c>
      <c r="BB199" s="19">
        <v>0</v>
      </c>
      <c r="BC199" s="19">
        <v>0</v>
      </c>
      <c r="BD199" s="19">
        <v>0</v>
      </c>
      <c r="BE199" s="19">
        <v>0</v>
      </c>
      <c r="BF199" s="19">
        <v>0</v>
      </c>
      <c r="BG199" s="19">
        <v>0</v>
      </c>
      <c r="BH199" s="19">
        <v>0</v>
      </c>
      <c r="BI199" s="19">
        <v>0</v>
      </c>
      <c r="BJ199" s="10">
        <v>0</v>
      </c>
      <c r="BK199" s="10">
        <v>0</v>
      </c>
      <c r="BL199" s="10">
        <v>0</v>
      </c>
      <c r="BM199" s="10">
        <v>0</v>
      </c>
      <c r="BN199" s="9"/>
    </row>
    <row r="200" spans="1:66" ht="36" customHeight="1" x14ac:dyDescent="0.25">
      <c r="A200" s="9" t="s">
        <v>58</v>
      </c>
      <c r="B200" s="21" t="s">
        <v>61</v>
      </c>
      <c r="C200" s="21" t="s">
        <v>33</v>
      </c>
      <c r="D200" s="21" t="s">
        <v>208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 t="s">
        <v>59</v>
      </c>
      <c r="T200" s="24" t="s">
        <v>58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114.35642</v>
      </c>
      <c r="AA200" s="10">
        <v>0</v>
      </c>
      <c r="AB200" s="10">
        <v>0</v>
      </c>
      <c r="AC200" s="10">
        <v>114.35642</v>
      </c>
      <c r="AD200" s="10">
        <v>0</v>
      </c>
      <c r="AE200" s="19">
        <v>114.35642</v>
      </c>
      <c r="AF200" s="19">
        <v>0</v>
      </c>
      <c r="AG200" s="19">
        <v>0</v>
      </c>
      <c r="AH200" s="19">
        <v>114.35642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19">
        <v>0</v>
      </c>
      <c r="AX200" s="19">
        <v>0</v>
      </c>
      <c r="AY200" s="19">
        <v>0</v>
      </c>
      <c r="AZ200" s="19">
        <v>0</v>
      </c>
      <c r="BA200" s="19">
        <v>0</v>
      </c>
      <c r="BB200" s="19">
        <v>0</v>
      </c>
      <c r="BC200" s="19">
        <v>0</v>
      </c>
      <c r="BD200" s="19">
        <v>0</v>
      </c>
      <c r="BE200" s="19">
        <v>0</v>
      </c>
      <c r="BF200" s="19">
        <v>0</v>
      </c>
      <c r="BG200" s="19">
        <v>0</v>
      </c>
      <c r="BH200" s="19">
        <v>0</v>
      </c>
      <c r="BI200" s="19">
        <v>0</v>
      </c>
      <c r="BJ200" s="10">
        <v>0</v>
      </c>
      <c r="BK200" s="10">
        <v>0</v>
      </c>
      <c r="BL200" s="10">
        <v>0</v>
      </c>
      <c r="BM200" s="10">
        <v>0</v>
      </c>
      <c r="BN200" s="9"/>
    </row>
    <row r="201" spans="1:66" ht="34.5" customHeight="1" x14ac:dyDescent="0.25">
      <c r="A201" s="9" t="s">
        <v>209</v>
      </c>
      <c r="B201" s="21" t="s">
        <v>61</v>
      </c>
      <c r="C201" s="21" t="s">
        <v>33</v>
      </c>
      <c r="D201" s="21" t="s">
        <v>210</v>
      </c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4" t="s">
        <v>224</v>
      </c>
      <c r="U201" s="10">
        <v>1446.77934</v>
      </c>
      <c r="V201" s="10">
        <v>0</v>
      </c>
      <c r="W201" s="10">
        <v>1302.1014</v>
      </c>
      <c r="X201" s="10">
        <v>144.67794000000001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9">
        <v>1446.77934</v>
      </c>
      <c r="AF201" s="19">
        <v>0</v>
      </c>
      <c r="AG201" s="19">
        <v>1302.1014</v>
      </c>
      <c r="AH201" s="19">
        <v>144.67794000000001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  <c r="AT201" s="19">
        <v>0</v>
      </c>
      <c r="AU201" s="19">
        <v>0</v>
      </c>
      <c r="AV201" s="19">
        <v>0</v>
      </c>
      <c r="AW201" s="19">
        <v>0</v>
      </c>
      <c r="AX201" s="19">
        <v>0</v>
      </c>
      <c r="AY201" s="19">
        <v>0</v>
      </c>
      <c r="AZ201" s="19">
        <v>0</v>
      </c>
      <c r="BA201" s="19">
        <v>0</v>
      </c>
      <c r="BB201" s="19">
        <v>0</v>
      </c>
      <c r="BC201" s="19">
        <v>0</v>
      </c>
      <c r="BD201" s="19">
        <v>0</v>
      </c>
      <c r="BE201" s="19">
        <v>0</v>
      </c>
      <c r="BF201" s="19">
        <v>0</v>
      </c>
      <c r="BG201" s="19">
        <v>0</v>
      </c>
      <c r="BH201" s="19">
        <v>0</v>
      </c>
      <c r="BI201" s="19">
        <v>0</v>
      </c>
      <c r="BJ201" s="10">
        <v>0</v>
      </c>
      <c r="BK201" s="10">
        <v>0</v>
      </c>
      <c r="BL201" s="10">
        <v>0</v>
      </c>
      <c r="BM201" s="10">
        <v>0</v>
      </c>
      <c r="BN201" s="9"/>
    </row>
    <row r="202" spans="1:66" ht="56.25" customHeight="1" x14ac:dyDescent="0.25">
      <c r="A202" s="9" t="s">
        <v>44</v>
      </c>
      <c r="B202" s="21" t="s">
        <v>61</v>
      </c>
      <c r="C202" s="21" t="s">
        <v>33</v>
      </c>
      <c r="D202" s="21" t="s">
        <v>210</v>
      </c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 t="s">
        <v>45</v>
      </c>
      <c r="T202" s="24" t="s">
        <v>44</v>
      </c>
      <c r="U202" s="10">
        <v>1446.77934</v>
      </c>
      <c r="V202" s="10">
        <v>0</v>
      </c>
      <c r="W202" s="10">
        <v>1302.1014</v>
      </c>
      <c r="X202" s="10">
        <v>144.67794000000001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9">
        <v>1446.77934</v>
      </c>
      <c r="AF202" s="19">
        <v>0</v>
      </c>
      <c r="AG202" s="19">
        <v>1302.1014</v>
      </c>
      <c r="AH202" s="19">
        <v>144.67794000000001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0</v>
      </c>
      <c r="BE202" s="19">
        <v>0</v>
      </c>
      <c r="BF202" s="19">
        <v>0</v>
      </c>
      <c r="BG202" s="19">
        <v>0</v>
      </c>
      <c r="BH202" s="19">
        <v>0</v>
      </c>
      <c r="BI202" s="19">
        <v>0</v>
      </c>
      <c r="BJ202" s="10">
        <v>0</v>
      </c>
      <c r="BK202" s="10">
        <v>0</v>
      </c>
      <c r="BL202" s="10">
        <v>0</v>
      </c>
      <c r="BM202" s="10">
        <v>0</v>
      </c>
      <c r="BN202" s="9"/>
    </row>
    <row r="203" spans="1:66" ht="28.5" customHeight="1" x14ac:dyDescent="0.25">
      <c r="A203" s="9" t="s">
        <v>211</v>
      </c>
      <c r="B203" s="21" t="s">
        <v>61</v>
      </c>
      <c r="C203" s="21" t="s">
        <v>39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4" t="s">
        <v>211</v>
      </c>
      <c r="U203" s="10">
        <v>20521.072100000001</v>
      </c>
      <c r="V203" s="10">
        <v>6569.8517599999996</v>
      </c>
      <c r="W203" s="10">
        <v>6521.5003500000003</v>
      </c>
      <c r="X203" s="10">
        <v>7429.7199899999996</v>
      </c>
      <c r="Y203" s="10">
        <v>0</v>
      </c>
      <c r="Z203" s="10">
        <v>1132.39597</v>
      </c>
      <c r="AA203" s="10">
        <v>0</v>
      </c>
      <c r="AB203" s="10">
        <v>0</v>
      </c>
      <c r="AC203" s="10">
        <v>1132.39597</v>
      </c>
      <c r="AD203" s="10">
        <v>0</v>
      </c>
      <c r="AE203" s="19">
        <v>21653.468069999999</v>
      </c>
      <c r="AF203" s="19">
        <v>6569.8517599999996</v>
      </c>
      <c r="AG203" s="19">
        <v>6521.5003500000003</v>
      </c>
      <c r="AH203" s="19">
        <v>8562.1159599999992</v>
      </c>
      <c r="AI203" s="19">
        <v>0</v>
      </c>
      <c r="AJ203" s="19">
        <v>22775.569380000001</v>
      </c>
      <c r="AK203" s="19">
        <v>11816.260749999999</v>
      </c>
      <c r="AL203" s="19">
        <v>2894.46524</v>
      </c>
      <c r="AM203" s="19">
        <v>8064.84339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22775.569380000001</v>
      </c>
      <c r="AU203" s="19">
        <v>11816.260749999999</v>
      </c>
      <c r="AV203" s="19">
        <v>2894.46524</v>
      </c>
      <c r="AW203" s="19">
        <v>8064.84339</v>
      </c>
      <c r="AX203" s="19">
        <v>0</v>
      </c>
      <c r="AY203" s="19">
        <v>26530.96833</v>
      </c>
      <c r="AZ203" s="19">
        <v>14513.63953</v>
      </c>
      <c r="BA203" s="19">
        <v>2761.1780699999999</v>
      </c>
      <c r="BB203" s="19">
        <v>9256.1507299999994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19">
        <v>26530.96833</v>
      </c>
      <c r="BJ203" s="10">
        <v>14513.63953</v>
      </c>
      <c r="BK203" s="10">
        <v>2761.1780699999999</v>
      </c>
      <c r="BL203" s="10">
        <v>9256.1507299999994</v>
      </c>
      <c r="BM203" s="10">
        <v>0</v>
      </c>
      <c r="BN203" s="9"/>
    </row>
    <row r="204" spans="1:66" ht="60" customHeight="1" x14ac:dyDescent="0.25">
      <c r="A204" s="9" t="s">
        <v>212</v>
      </c>
      <c r="B204" s="21" t="s">
        <v>61</v>
      </c>
      <c r="C204" s="21" t="s">
        <v>39</v>
      </c>
      <c r="D204" s="21" t="s">
        <v>213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4" t="s">
        <v>212</v>
      </c>
      <c r="U204" s="10">
        <v>1941.5078699999999</v>
      </c>
      <c r="V204" s="10">
        <v>0</v>
      </c>
      <c r="W204" s="10">
        <v>1747.35708</v>
      </c>
      <c r="X204" s="10">
        <v>194.15079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9">
        <v>1941.5078699999999</v>
      </c>
      <c r="AF204" s="19">
        <v>0</v>
      </c>
      <c r="AG204" s="19">
        <v>1747.35708</v>
      </c>
      <c r="AH204" s="19">
        <v>194.15079</v>
      </c>
      <c r="AI204" s="19">
        <v>0</v>
      </c>
      <c r="AJ204" s="19">
        <v>2525.0630900000001</v>
      </c>
      <c r="AK204" s="19">
        <v>0</v>
      </c>
      <c r="AL204" s="19">
        <v>2272.5567799999999</v>
      </c>
      <c r="AM204" s="19">
        <v>252.50631000000001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2525.0630900000001</v>
      </c>
      <c r="AU204" s="19">
        <v>0</v>
      </c>
      <c r="AV204" s="19">
        <v>2272.5567799999999</v>
      </c>
      <c r="AW204" s="19">
        <v>252.50631000000001</v>
      </c>
      <c r="AX204" s="19">
        <v>0</v>
      </c>
      <c r="AY204" s="19">
        <v>2219.2247900000002</v>
      </c>
      <c r="AZ204" s="19">
        <v>0</v>
      </c>
      <c r="BA204" s="19">
        <v>1997.30231</v>
      </c>
      <c r="BB204" s="19">
        <v>221.92248000000001</v>
      </c>
      <c r="BC204" s="19">
        <v>0</v>
      </c>
      <c r="BD204" s="19">
        <v>0</v>
      </c>
      <c r="BE204" s="19">
        <v>0</v>
      </c>
      <c r="BF204" s="19">
        <v>0</v>
      </c>
      <c r="BG204" s="19">
        <v>0</v>
      </c>
      <c r="BH204" s="19">
        <v>0</v>
      </c>
      <c r="BI204" s="19">
        <v>2219.2247900000002</v>
      </c>
      <c r="BJ204" s="10">
        <v>0</v>
      </c>
      <c r="BK204" s="10">
        <v>1997.30231</v>
      </c>
      <c r="BL204" s="10">
        <v>221.92248000000001</v>
      </c>
      <c r="BM204" s="10">
        <v>0</v>
      </c>
      <c r="BN204" s="9"/>
    </row>
    <row r="205" spans="1:66" ht="60" customHeight="1" x14ac:dyDescent="0.25">
      <c r="A205" s="9" t="s">
        <v>44</v>
      </c>
      <c r="B205" s="21" t="s">
        <v>61</v>
      </c>
      <c r="C205" s="21" t="s">
        <v>39</v>
      </c>
      <c r="D205" s="21" t="s">
        <v>213</v>
      </c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 t="s">
        <v>45</v>
      </c>
      <c r="T205" s="24" t="s">
        <v>44</v>
      </c>
      <c r="U205" s="10">
        <v>1941.5078699999999</v>
      </c>
      <c r="V205" s="10">
        <v>0</v>
      </c>
      <c r="W205" s="10">
        <v>1747.35708</v>
      </c>
      <c r="X205" s="10">
        <v>194.15079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9">
        <v>1941.5078699999999</v>
      </c>
      <c r="AF205" s="19">
        <v>0</v>
      </c>
      <c r="AG205" s="19">
        <v>1747.35708</v>
      </c>
      <c r="AH205" s="19">
        <v>194.15079</v>
      </c>
      <c r="AI205" s="19">
        <v>0</v>
      </c>
      <c r="AJ205" s="19">
        <v>2525.0630900000001</v>
      </c>
      <c r="AK205" s="19">
        <v>0</v>
      </c>
      <c r="AL205" s="19">
        <v>2272.5567799999999</v>
      </c>
      <c r="AM205" s="19">
        <v>252.50631000000001</v>
      </c>
      <c r="AN205" s="19">
        <v>0</v>
      </c>
      <c r="AO205" s="19">
        <v>0</v>
      </c>
      <c r="AP205" s="19">
        <v>0</v>
      </c>
      <c r="AQ205" s="19">
        <v>0</v>
      </c>
      <c r="AR205" s="19">
        <v>0</v>
      </c>
      <c r="AS205" s="19">
        <v>0</v>
      </c>
      <c r="AT205" s="19">
        <v>2525.0630900000001</v>
      </c>
      <c r="AU205" s="19">
        <v>0</v>
      </c>
      <c r="AV205" s="19">
        <v>2272.5567799999999</v>
      </c>
      <c r="AW205" s="19">
        <v>252.50631000000001</v>
      </c>
      <c r="AX205" s="19">
        <v>0</v>
      </c>
      <c r="AY205" s="19">
        <v>2219.2247900000002</v>
      </c>
      <c r="AZ205" s="19">
        <v>0</v>
      </c>
      <c r="BA205" s="19">
        <v>1997.30231</v>
      </c>
      <c r="BB205" s="19">
        <v>221.92248000000001</v>
      </c>
      <c r="BC205" s="19">
        <v>0</v>
      </c>
      <c r="BD205" s="19">
        <v>0</v>
      </c>
      <c r="BE205" s="19">
        <v>0</v>
      </c>
      <c r="BF205" s="19">
        <v>0</v>
      </c>
      <c r="BG205" s="19">
        <v>0</v>
      </c>
      <c r="BH205" s="19">
        <v>0</v>
      </c>
      <c r="BI205" s="19">
        <v>2219.2247900000002</v>
      </c>
      <c r="BJ205" s="10">
        <v>0</v>
      </c>
      <c r="BK205" s="10">
        <v>1997.30231</v>
      </c>
      <c r="BL205" s="10">
        <v>221.92248000000001</v>
      </c>
      <c r="BM205" s="10">
        <v>0</v>
      </c>
      <c r="BN205" s="9"/>
    </row>
    <row r="206" spans="1:66" ht="60" customHeight="1" x14ac:dyDescent="0.25">
      <c r="A206" s="9" t="s">
        <v>214</v>
      </c>
      <c r="B206" s="21" t="s">
        <v>61</v>
      </c>
      <c r="C206" s="21" t="s">
        <v>39</v>
      </c>
      <c r="D206" s="21" t="s">
        <v>215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4" t="s">
        <v>214</v>
      </c>
      <c r="U206" s="10">
        <v>5540.0348199999999</v>
      </c>
      <c r="V206" s="10">
        <v>4736.7297699999999</v>
      </c>
      <c r="W206" s="10">
        <v>249.30157</v>
      </c>
      <c r="X206" s="10">
        <v>554.00347999999997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9">
        <v>5540.0348199999999</v>
      </c>
      <c r="AF206" s="19">
        <v>4736.7297699999999</v>
      </c>
      <c r="AG206" s="19">
        <v>249.30157</v>
      </c>
      <c r="AH206" s="19">
        <v>554.00347999999997</v>
      </c>
      <c r="AI206" s="19">
        <v>0</v>
      </c>
      <c r="AJ206" s="19">
        <v>6137.6625199999999</v>
      </c>
      <c r="AK206" s="19">
        <v>5247.7014600000002</v>
      </c>
      <c r="AL206" s="19">
        <v>276.19481000000002</v>
      </c>
      <c r="AM206" s="19">
        <v>613.76625000000001</v>
      </c>
      <c r="AN206" s="19">
        <v>0</v>
      </c>
      <c r="AO206" s="19">
        <v>0</v>
      </c>
      <c r="AP206" s="19">
        <v>0</v>
      </c>
      <c r="AQ206" s="19">
        <v>0</v>
      </c>
      <c r="AR206" s="19">
        <v>0</v>
      </c>
      <c r="AS206" s="19">
        <v>0</v>
      </c>
      <c r="AT206" s="19">
        <v>6137.6625199999999</v>
      </c>
      <c r="AU206" s="19">
        <v>5247.7014600000002</v>
      </c>
      <c r="AV206" s="19">
        <v>276.19481000000002</v>
      </c>
      <c r="AW206" s="19">
        <v>613.76625000000001</v>
      </c>
      <c r="AX206" s="19">
        <v>0</v>
      </c>
      <c r="AY206" s="19">
        <v>6120.0625399999999</v>
      </c>
      <c r="AZ206" s="19">
        <v>5232.6534799999999</v>
      </c>
      <c r="BA206" s="19">
        <v>275.40280999999999</v>
      </c>
      <c r="BB206" s="19">
        <v>612.00625000000002</v>
      </c>
      <c r="BC206" s="19">
        <v>0</v>
      </c>
      <c r="BD206" s="19">
        <v>0</v>
      </c>
      <c r="BE206" s="19">
        <v>0</v>
      </c>
      <c r="BF206" s="19">
        <v>0</v>
      </c>
      <c r="BG206" s="19">
        <v>0</v>
      </c>
      <c r="BH206" s="19">
        <v>0</v>
      </c>
      <c r="BI206" s="19">
        <v>6120.0625399999999</v>
      </c>
      <c r="BJ206" s="10">
        <v>5232.6534799999999</v>
      </c>
      <c r="BK206" s="10">
        <v>275.40280999999999</v>
      </c>
      <c r="BL206" s="10">
        <v>612.00625000000002</v>
      </c>
      <c r="BM206" s="10">
        <v>0</v>
      </c>
      <c r="BN206" s="9"/>
    </row>
    <row r="207" spans="1:66" ht="60" customHeight="1" x14ac:dyDescent="0.25">
      <c r="A207" s="9" t="s">
        <v>44</v>
      </c>
      <c r="B207" s="21" t="s">
        <v>61</v>
      </c>
      <c r="C207" s="21" t="s">
        <v>39</v>
      </c>
      <c r="D207" s="21" t="s">
        <v>215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 t="s">
        <v>45</v>
      </c>
      <c r="T207" s="24" t="s">
        <v>44</v>
      </c>
      <c r="U207" s="10">
        <v>5540.0348199999999</v>
      </c>
      <c r="V207" s="10">
        <v>4736.7297699999999</v>
      </c>
      <c r="W207" s="10">
        <v>249.30157</v>
      </c>
      <c r="X207" s="10">
        <v>554.00347999999997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9">
        <v>5540.0348199999999</v>
      </c>
      <c r="AF207" s="19">
        <v>4736.7297699999999</v>
      </c>
      <c r="AG207" s="19">
        <v>249.30157</v>
      </c>
      <c r="AH207" s="19">
        <v>554.00347999999997</v>
      </c>
      <c r="AI207" s="19">
        <v>0</v>
      </c>
      <c r="AJ207" s="19">
        <v>6137.6625199999999</v>
      </c>
      <c r="AK207" s="19">
        <v>5247.7014600000002</v>
      </c>
      <c r="AL207" s="19">
        <v>276.19481000000002</v>
      </c>
      <c r="AM207" s="19">
        <v>613.76625000000001</v>
      </c>
      <c r="AN207" s="19">
        <v>0</v>
      </c>
      <c r="AO207" s="19">
        <v>0</v>
      </c>
      <c r="AP207" s="19">
        <v>0</v>
      </c>
      <c r="AQ207" s="19">
        <v>0</v>
      </c>
      <c r="AR207" s="19">
        <v>0</v>
      </c>
      <c r="AS207" s="19">
        <v>0</v>
      </c>
      <c r="AT207" s="19">
        <v>6137.6625199999999</v>
      </c>
      <c r="AU207" s="19">
        <v>5247.7014600000002</v>
      </c>
      <c r="AV207" s="19">
        <v>276.19481000000002</v>
      </c>
      <c r="AW207" s="19">
        <v>613.76625000000001</v>
      </c>
      <c r="AX207" s="19">
        <v>0</v>
      </c>
      <c r="AY207" s="19">
        <v>6120.0625399999999</v>
      </c>
      <c r="AZ207" s="19">
        <v>5232.6534799999999</v>
      </c>
      <c r="BA207" s="19">
        <v>275.40280999999999</v>
      </c>
      <c r="BB207" s="19">
        <v>612.00625000000002</v>
      </c>
      <c r="BC207" s="19">
        <v>0</v>
      </c>
      <c r="BD207" s="19">
        <v>0</v>
      </c>
      <c r="BE207" s="19">
        <v>0</v>
      </c>
      <c r="BF207" s="19">
        <v>0</v>
      </c>
      <c r="BG207" s="19">
        <v>0</v>
      </c>
      <c r="BH207" s="19">
        <v>0</v>
      </c>
      <c r="BI207" s="19">
        <v>6120.0625399999999</v>
      </c>
      <c r="BJ207" s="10">
        <v>5232.6534799999999</v>
      </c>
      <c r="BK207" s="10">
        <v>275.40280999999999</v>
      </c>
      <c r="BL207" s="10">
        <v>612.00625000000002</v>
      </c>
      <c r="BM207" s="10">
        <v>0</v>
      </c>
      <c r="BN207" s="9"/>
    </row>
    <row r="208" spans="1:66" ht="40.5" customHeight="1" x14ac:dyDescent="0.25">
      <c r="A208" s="9" t="s">
        <v>216</v>
      </c>
      <c r="B208" s="21" t="s">
        <v>61</v>
      </c>
      <c r="C208" s="21" t="s">
        <v>39</v>
      </c>
      <c r="D208" s="21" t="s">
        <v>217</v>
      </c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4" t="s">
        <v>216</v>
      </c>
      <c r="U208" s="10">
        <v>3965.3110000000001</v>
      </c>
      <c r="V208" s="10">
        <v>0</v>
      </c>
      <c r="W208" s="10">
        <v>0</v>
      </c>
      <c r="X208" s="10">
        <v>3965.3110000000001</v>
      </c>
      <c r="Y208" s="10">
        <v>0</v>
      </c>
      <c r="Z208" s="10">
        <v>670</v>
      </c>
      <c r="AA208" s="10">
        <v>0</v>
      </c>
      <c r="AB208" s="10">
        <v>0</v>
      </c>
      <c r="AC208" s="10">
        <v>670</v>
      </c>
      <c r="AD208" s="10">
        <v>0</v>
      </c>
      <c r="AE208" s="19">
        <v>4635.3109999999997</v>
      </c>
      <c r="AF208" s="19">
        <v>0</v>
      </c>
      <c r="AG208" s="19">
        <v>0</v>
      </c>
      <c r="AH208" s="19">
        <v>4635.3109999999997</v>
      </c>
      <c r="AI208" s="19">
        <v>0</v>
      </c>
      <c r="AJ208" s="19">
        <v>4235.3109999999997</v>
      </c>
      <c r="AK208" s="19">
        <v>0</v>
      </c>
      <c r="AL208" s="19">
        <v>0</v>
      </c>
      <c r="AM208" s="19">
        <v>4235.3109999999997</v>
      </c>
      <c r="AN208" s="19">
        <v>0</v>
      </c>
      <c r="AO208" s="19">
        <v>0</v>
      </c>
      <c r="AP208" s="19">
        <v>0</v>
      </c>
      <c r="AQ208" s="19">
        <v>0</v>
      </c>
      <c r="AR208" s="19">
        <v>0</v>
      </c>
      <c r="AS208" s="19">
        <v>0</v>
      </c>
      <c r="AT208" s="19">
        <v>4235.3109999999997</v>
      </c>
      <c r="AU208" s="19">
        <v>0</v>
      </c>
      <c r="AV208" s="19">
        <v>0</v>
      </c>
      <c r="AW208" s="19">
        <v>4235.3109999999997</v>
      </c>
      <c r="AX208" s="19">
        <v>0</v>
      </c>
      <c r="AY208" s="19">
        <v>4235.3109999999997</v>
      </c>
      <c r="AZ208" s="19">
        <v>0</v>
      </c>
      <c r="BA208" s="19">
        <v>0</v>
      </c>
      <c r="BB208" s="19">
        <v>4235.3109999999997</v>
      </c>
      <c r="BC208" s="19">
        <v>0</v>
      </c>
      <c r="BD208" s="19">
        <v>0</v>
      </c>
      <c r="BE208" s="19">
        <v>0</v>
      </c>
      <c r="BF208" s="19">
        <v>0</v>
      </c>
      <c r="BG208" s="19">
        <v>0</v>
      </c>
      <c r="BH208" s="19">
        <v>0</v>
      </c>
      <c r="BI208" s="19">
        <v>4235.3109999999997</v>
      </c>
      <c r="BJ208" s="10">
        <v>0</v>
      </c>
      <c r="BK208" s="10">
        <v>0</v>
      </c>
      <c r="BL208" s="10">
        <v>4235.3109999999997</v>
      </c>
      <c r="BM208" s="10">
        <v>0</v>
      </c>
      <c r="BN208" s="9"/>
    </row>
    <row r="209" spans="1:66" ht="60" customHeight="1" x14ac:dyDescent="0.25">
      <c r="A209" s="9" t="s">
        <v>44</v>
      </c>
      <c r="B209" s="21" t="s">
        <v>61</v>
      </c>
      <c r="C209" s="21" t="s">
        <v>39</v>
      </c>
      <c r="D209" s="21" t="s">
        <v>217</v>
      </c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 t="s">
        <v>45</v>
      </c>
      <c r="T209" s="24" t="s">
        <v>44</v>
      </c>
      <c r="U209" s="10">
        <v>3965.3110000000001</v>
      </c>
      <c r="V209" s="10">
        <v>0</v>
      </c>
      <c r="W209" s="10">
        <v>0</v>
      </c>
      <c r="X209" s="10">
        <v>3965.3110000000001</v>
      </c>
      <c r="Y209" s="10">
        <v>0</v>
      </c>
      <c r="Z209" s="10">
        <v>670</v>
      </c>
      <c r="AA209" s="10">
        <v>0</v>
      </c>
      <c r="AB209" s="10">
        <v>0</v>
      </c>
      <c r="AC209" s="10">
        <v>670</v>
      </c>
      <c r="AD209" s="10">
        <v>0</v>
      </c>
      <c r="AE209" s="19">
        <v>4635.3109999999997</v>
      </c>
      <c r="AF209" s="19">
        <v>0</v>
      </c>
      <c r="AG209" s="19">
        <v>0</v>
      </c>
      <c r="AH209" s="19">
        <v>4635.3109999999997</v>
      </c>
      <c r="AI209" s="19">
        <v>0</v>
      </c>
      <c r="AJ209" s="19">
        <v>4235.3109999999997</v>
      </c>
      <c r="AK209" s="19">
        <v>0</v>
      </c>
      <c r="AL209" s="19">
        <v>0</v>
      </c>
      <c r="AM209" s="19">
        <v>4235.3109999999997</v>
      </c>
      <c r="AN209" s="19">
        <v>0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  <c r="AT209" s="19">
        <v>4235.3109999999997</v>
      </c>
      <c r="AU209" s="19">
        <v>0</v>
      </c>
      <c r="AV209" s="19">
        <v>0</v>
      </c>
      <c r="AW209" s="19">
        <v>4235.3109999999997</v>
      </c>
      <c r="AX209" s="19">
        <v>0</v>
      </c>
      <c r="AY209" s="19">
        <v>4235.3109999999997</v>
      </c>
      <c r="AZ209" s="19">
        <v>0</v>
      </c>
      <c r="BA209" s="19">
        <v>0</v>
      </c>
      <c r="BB209" s="19">
        <v>4235.3109999999997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4235.3109999999997</v>
      </c>
      <c r="BJ209" s="10">
        <v>0</v>
      </c>
      <c r="BK209" s="10">
        <v>0</v>
      </c>
      <c r="BL209" s="10">
        <v>4235.3109999999997</v>
      </c>
      <c r="BM209" s="10">
        <v>0</v>
      </c>
      <c r="BN209" s="9"/>
    </row>
    <row r="210" spans="1:66" ht="36.75" customHeight="1" x14ac:dyDescent="0.25">
      <c r="A210" s="9" t="s">
        <v>218</v>
      </c>
      <c r="B210" s="21" t="s">
        <v>61</v>
      </c>
      <c r="C210" s="21" t="s">
        <v>39</v>
      </c>
      <c r="D210" s="21" t="s">
        <v>219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4" t="s">
        <v>218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164.49592999999999</v>
      </c>
      <c r="AA210" s="10">
        <v>0</v>
      </c>
      <c r="AB210" s="10">
        <v>0</v>
      </c>
      <c r="AC210" s="10">
        <v>164.49592999999999</v>
      </c>
      <c r="AD210" s="10">
        <v>0</v>
      </c>
      <c r="AE210" s="19">
        <f>164.49593+1035.50407</f>
        <v>1200</v>
      </c>
      <c r="AF210" s="19">
        <v>0</v>
      </c>
      <c r="AG210" s="19">
        <v>0</v>
      </c>
      <c r="AH210" s="19">
        <v>164.49592999999999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19">
        <v>0</v>
      </c>
      <c r="BJ210" s="10">
        <v>0</v>
      </c>
      <c r="BK210" s="10">
        <v>0</v>
      </c>
      <c r="BL210" s="10">
        <v>0</v>
      </c>
      <c r="BM210" s="10">
        <v>0</v>
      </c>
      <c r="BN210" s="9"/>
    </row>
    <row r="211" spans="1:66" ht="54.95" customHeight="1" x14ac:dyDescent="0.25">
      <c r="A211" s="9" t="s">
        <v>44</v>
      </c>
      <c r="B211" s="21" t="s">
        <v>61</v>
      </c>
      <c r="C211" s="21" t="s">
        <v>39</v>
      </c>
      <c r="D211" s="21" t="s">
        <v>219</v>
      </c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 t="s">
        <v>45</v>
      </c>
      <c r="T211" s="24" t="s">
        <v>44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164.49592999999999</v>
      </c>
      <c r="AA211" s="10">
        <v>0</v>
      </c>
      <c r="AB211" s="10">
        <v>0</v>
      </c>
      <c r="AC211" s="10">
        <v>164.49592999999999</v>
      </c>
      <c r="AD211" s="10">
        <v>0</v>
      </c>
      <c r="AE211" s="19">
        <f>164.49593+1035.50407</f>
        <v>1200</v>
      </c>
      <c r="AF211" s="19">
        <v>0</v>
      </c>
      <c r="AG211" s="19">
        <v>0</v>
      </c>
      <c r="AH211" s="19">
        <v>164.49592999999999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0</v>
      </c>
      <c r="AS211" s="19">
        <v>0</v>
      </c>
      <c r="AT211" s="19">
        <v>0</v>
      </c>
      <c r="AU211" s="19">
        <v>0</v>
      </c>
      <c r="AV211" s="19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19">
        <v>0</v>
      </c>
      <c r="BJ211" s="10">
        <v>0</v>
      </c>
      <c r="BK211" s="10">
        <v>0</v>
      </c>
      <c r="BL211" s="10">
        <v>0</v>
      </c>
      <c r="BM211" s="10">
        <v>0</v>
      </c>
      <c r="BN211" s="9"/>
    </row>
    <row r="212" spans="1:66" ht="45" customHeight="1" x14ac:dyDescent="0.25">
      <c r="A212" s="9" t="s">
        <v>220</v>
      </c>
      <c r="B212" s="21" t="s">
        <v>61</v>
      </c>
      <c r="C212" s="21" t="s">
        <v>39</v>
      </c>
      <c r="D212" s="21" t="s">
        <v>221</v>
      </c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4" t="s">
        <v>220</v>
      </c>
      <c r="U212" s="10">
        <v>2756.5744100000002</v>
      </c>
      <c r="V212" s="10">
        <v>1833.1219900000001</v>
      </c>
      <c r="W212" s="10">
        <v>96.480099999999993</v>
      </c>
      <c r="X212" s="10">
        <v>826.97231999999997</v>
      </c>
      <c r="Y212" s="10">
        <v>0</v>
      </c>
      <c r="Z212" s="10">
        <v>462.39596999999998</v>
      </c>
      <c r="AA212" s="10">
        <v>0</v>
      </c>
      <c r="AB212" s="10">
        <v>0</v>
      </c>
      <c r="AC212" s="10">
        <v>462.39596999999998</v>
      </c>
      <c r="AD212" s="10">
        <v>0</v>
      </c>
      <c r="AE212" s="19">
        <v>3218.9703800000002</v>
      </c>
      <c r="AF212" s="19">
        <v>1833.1219900000001</v>
      </c>
      <c r="AG212" s="19">
        <v>96.480099999999993</v>
      </c>
      <c r="AH212" s="19">
        <v>1289.3682899999999</v>
      </c>
      <c r="AI212" s="19">
        <v>0</v>
      </c>
      <c r="AJ212" s="19">
        <v>9877.5327699999998</v>
      </c>
      <c r="AK212" s="19">
        <v>6568.5592900000001</v>
      </c>
      <c r="AL212" s="19">
        <v>345.71364999999997</v>
      </c>
      <c r="AM212" s="19">
        <v>2963.25983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  <c r="AT212" s="19">
        <v>9877.5327699999998</v>
      </c>
      <c r="AU212" s="19">
        <v>6568.5592900000001</v>
      </c>
      <c r="AV212" s="19">
        <v>345.71364999999997</v>
      </c>
      <c r="AW212" s="19">
        <v>2963.25983</v>
      </c>
      <c r="AX212" s="19">
        <v>0</v>
      </c>
      <c r="AY212" s="19">
        <v>13956.37</v>
      </c>
      <c r="AZ212" s="19">
        <v>9280.9860499999995</v>
      </c>
      <c r="BA212" s="19">
        <v>488.47295000000003</v>
      </c>
      <c r="BB212" s="19">
        <v>4186.9110000000001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13956.37</v>
      </c>
      <c r="BJ212" s="10">
        <v>9280.9860499999995</v>
      </c>
      <c r="BK212" s="10">
        <v>488.47295000000003</v>
      </c>
      <c r="BL212" s="10">
        <v>4186.9110000000001</v>
      </c>
      <c r="BM212" s="10">
        <v>0</v>
      </c>
      <c r="BN212" s="9"/>
    </row>
    <row r="213" spans="1:66" ht="54.95" customHeight="1" x14ac:dyDescent="0.25">
      <c r="A213" s="9" t="s">
        <v>44</v>
      </c>
      <c r="B213" s="21" t="s">
        <v>61</v>
      </c>
      <c r="C213" s="21" t="s">
        <v>39</v>
      </c>
      <c r="D213" s="21" t="s">
        <v>221</v>
      </c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 t="s">
        <v>45</v>
      </c>
      <c r="T213" s="24" t="s">
        <v>44</v>
      </c>
      <c r="U213" s="10">
        <v>2756.5744100000002</v>
      </c>
      <c r="V213" s="10">
        <v>1833.1219900000001</v>
      </c>
      <c r="W213" s="10">
        <v>96.480099999999993</v>
      </c>
      <c r="X213" s="10">
        <v>826.97231999999997</v>
      </c>
      <c r="Y213" s="10">
        <v>0</v>
      </c>
      <c r="Z213" s="10">
        <v>462.39596999999998</v>
      </c>
      <c r="AA213" s="10">
        <v>0</v>
      </c>
      <c r="AB213" s="10">
        <v>0</v>
      </c>
      <c r="AC213" s="10">
        <v>462.39596999999998</v>
      </c>
      <c r="AD213" s="10">
        <v>0</v>
      </c>
      <c r="AE213" s="19">
        <v>3218.9703800000002</v>
      </c>
      <c r="AF213" s="19">
        <v>1833.1219900000001</v>
      </c>
      <c r="AG213" s="19">
        <v>96.480099999999993</v>
      </c>
      <c r="AH213" s="19">
        <v>1289.3682899999999</v>
      </c>
      <c r="AI213" s="19">
        <v>0</v>
      </c>
      <c r="AJ213" s="19">
        <v>9877.5327699999998</v>
      </c>
      <c r="AK213" s="19">
        <v>6568.5592900000001</v>
      </c>
      <c r="AL213" s="19">
        <v>345.71364999999997</v>
      </c>
      <c r="AM213" s="19">
        <v>2963.25983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  <c r="AT213" s="19">
        <v>9877.5327699999998</v>
      </c>
      <c r="AU213" s="19">
        <v>6568.5592900000001</v>
      </c>
      <c r="AV213" s="19">
        <v>345.71364999999997</v>
      </c>
      <c r="AW213" s="19">
        <v>2963.25983</v>
      </c>
      <c r="AX213" s="19">
        <v>0</v>
      </c>
      <c r="AY213" s="19">
        <v>13956.37</v>
      </c>
      <c r="AZ213" s="19">
        <v>9280.9860499999995</v>
      </c>
      <c r="BA213" s="19">
        <v>488.47295000000003</v>
      </c>
      <c r="BB213" s="19">
        <v>4186.9110000000001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19">
        <v>13956.37</v>
      </c>
      <c r="BJ213" s="10">
        <v>9280.9860499999995</v>
      </c>
      <c r="BK213" s="10">
        <v>488.47295000000003</v>
      </c>
      <c r="BL213" s="10">
        <v>4186.9110000000001</v>
      </c>
      <c r="BM213" s="10">
        <v>0</v>
      </c>
      <c r="BN213" s="9"/>
    </row>
    <row r="214" spans="1:66" ht="54.95" customHeight="1" x14ac:dyDescent="0.25">
      <c r="A214" s="9" t="s">
        <v>222</v>
      </c>
      <c r="B214" s="21" t="s">
        <v>61</v>
      </c>
      <c r="C214" s="21" t="s">
        <v>39</v>
      </c>
      <c r="D214" s="21" t="s">
        <v>223</v>
      </c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4" t="s">
        <v>222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1051.3499999999999</v>
      </c>
      <c r="AA214" s="10">
        <v>0</v>
      </c>
      <c r="AB214" s="10">
        <v>876.125</v>
      </c>
      <c r="AC214" s="10">
        <v>175.22499999999999</v>
      </c>
      <c r="AD214" s="10">
        <v>0</v>
      </c>
      <c r="AE214" s="19">
        <f>1051.35+1611.42</f>
        <v>2662.77</v>
      </c>
      <c r="AF214" s="19">
        <v>0</v>
      </c>
      <c r="AG214" s="19">
        <v>876.125</v>
      </c>
      <c r="AH214" s="19">
        <v>175.22499999999999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19">
        <v>0</v>
      </c>
      <c r="AS214" s="19">
        <v>0</v>
      </c>
      <c r="AT214" s="19">
        <v>0</v>
      </c>
      <c r="AU214" s="19">
        <v>0</v>
      </c>
      <c r="AV214" s="19">
        <v>0</v>
      </c>
      <c r="AW214" s="19">
        <v>0</v>
      </c>
      <c r="AX214" s="19">
        <v>0</v>
      </c>
      <c r="AY214" s="19">
        <v>0</v>
      </c>
      <c r="AZ214" s="19">
        <v>0</v>
      </c>
      <c r="BA214" s="19">
        <v>0</v>
      </c>
      <c r="BB214" s="19">
        <v>0</v>
      </c>
      <c r="BC214" s="19">
        <v>0</v>
      </c>
      <c r="BD214" s="19">
        <v>0</v>
      </c>
      <c r="BE214" s="19">
        <v>0</v>
      </c>
      <c r="BF214" s="19">
        <v>0</v>
      </c>
      <c r="BG214" s="19">
        <v>0</v>
      </c>
      <c r="BH214" s="19">
        <v>0</v>
      </c>
      <c r="BI214" s="19">
        <v>0</v>
      </c>
      <c r="BJ214" s="10">
        <v>0</v>
      </c>
      <c r="BK214" s="10">
        <v>0</v>
      </c>
      <c r="BL214" s="10">
        <v>0</v>
      </c>
      <c r="BM214" s="10">
        <v>0</v>
      </c>
      <c r="BN214" s="9"/>
    </row>
    <row r="215" spans="1:66" ht="54.95" customHeight="1" x14ac:dyDescent="0.25">
      <c r="A215" s="9" t="s">
        <v>44</v>
      </c>
      <c r="B215" s="21" t="s">
        <v>61</v>
      </c>
      <c r="C215" s="21" t="s">
        <v>39</v>
      </c>
      <c r="D215" s="21" t="s">
        <v>223</v>
      </c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 t="s">
        <v>45</v>
      </c>
      <c r="T215" s="24" t="s">
        <v>44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1051.3499999999999</v>
      </c>
      <c r="AA215" s="10">
        <v>0</v>
      </c>
      <c r="AB215" s="10">
        <v>876.125</v>
      </c>
      <c r="AC215" s="10">
        <v>175.22499999999999</v>
      </c>
      <c r="AD215" s="10">
        <v>0</v>
      </c>
      <c r="AE215" s="19">
        <f>1051.35+1611.42</f>
        <v>2662.77</v>
      </c>
      <c r="AF215" s="19">
        <v>0</v>
      </c>
      <c r="AG215" s="19">
        <v>876.125</v>
      </c>
      <c r="AH215" s="19">
        <v>175.22499999999999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19">
        <v>0</v>
      </c>
      <c r="AS215" s="19">
        <v>0</v>
      </c>
      <c r="AT215" s="19">
        <v>0</v>
      </c>
      <c r="AU215" s="19">
        <v>0</v>
      </c>
      <c r="AV215" s="19">
        <v>0</v>
      </c>
      <c r="AW215" s="19">
        <v>0</v>
      </c>
      <c r="AX215" s="19">
        <v>0</v>
      </c>
      <c r="AY215" s="19">
        <v>0</v>
      </c>
      <c r="AZ215" s="19">
        <v>0</v>
      </c>
      <c r="BA215" s="19">
        <v>0</v>
      </c>
      <c r="BB215" s="19">
        <v>0</v>
      </c>
      <c r="BC215" s="19">
        <v>0</v>
      </c>
      <c r="BD215" s="19">
        <v>0</v>
      </c>
      <c r="BE215" s="19">
        <v>0</v>
      </c>
      <c r="BF215" s="19">
        <v>0</v>
      </c>
      <c r="BG215" s="19">
        <v>0</v>
      </c>
      <c r="BH215" s="19">
        <v>0</v>
      </c>
      <c r="BI215" s="19">
        <v>0</v>
      </c>
      <c r="BJ215" s="10">
        <v>0</v>
      </c>
      <c r="BK215" s="10">
        <v>0</v>
      </c>
      <c r="BL215" s="10">
        <v>0</v>
      </c>
      <c r="BM215" s="10">
        <v>0</v>
      </c>
      <c r="BN215" s="9"/>
    </row>
    <row r="216" spans="1:66" ht="34.5" customHeight="1" x14ac:dyDescent="0.25">
      <c r="A216" s="9" t="s">
        <v>224</v>
      </c>
      <c r="B216" s="21" t="s">
        <v>61</v>
      </c>
      <c r="C216" s="21" t="s">
        <v>39</v>
      </c>
      <c r="D216" s="21" t="s">
        <v>225</v>
      </c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4" t="s">
        <v>224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2240.6636400000002</v>
      </c>
      <c r="AA216" s="10">
        <v>0</v>
      </c>
      <c r="AB216" s="10">
        <v>2016.5972400000001</v>
      </c>
      <c r="AC216" s="10">
        <v>224.06639999999999</v>
      </c>
      <c r="AD216" s="10">
        <v>0</v>
      </c>
      <c r="AE216" s="19">
        <f>2240.66364+214.21036</f>
        <v>2454.8740000000003</v>
      </c>
      <c r="AF216" s="19">
        <v>0</v>
      </c>
      <c r="AG216" s="19">
        <v>2016.5972400000001</v>
      </c>
      <c r="AH216" s="19">
        <v>224.06639999999999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0">
        <v>0</v>
      </c>
      <c r="BK216" s="10">
        <v>0</v>
      </c>
      <c r="BL216" s="10">
        <v>0</v>
      </c>
      <c r="BM216" s="10">
        <v>0</v>
      </c>
      <c r="BN216" s="9"/>
    </row>
    <row r="217" spans="1:66" ht="54.95" customHeight="1" x14ac:dyDescent="0.25">
      <c r="A217" s="9" t="s">
        <v>44</v>
      </c>
      <c r="B217" s="21" t="s">
        <v>61</v>
      </c>
      <c r="C217" s="21" t="s">
        <v>39</v>
      </c>
      <c r="D217" s="21" t="s">
        <v>225</v>
      </c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 t="s">
        <v>45</v>
      </c>
      <c r="T217" s="24" t="s">
        <v>44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1653.66364</v>
      </c>
      <c r="AA217" s="10">
        <v>0</v>
      </c>
      <c r="AB217" s="10">
        <v>1488.2972400000001</v>
      </c>
      <c r="AC217" s="10">
        <v>165.3664</v>
      </c>
      <c r="AD217" s="10">
        <v>0</v>
      </c>
      <c r="AE217" s="19">
        <f>2240.66364+214.21036</f>
        <v>2454.8740000000003</v>
      </c>
      <c r="AF217" s="19">
        <v>0</v>
      </c>
      <c r="AG217" s="19">
        <v>1488.2972400000001</v>
      </c>
      <c r="AH217" s="19">
        <v>165.3664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19">
        <v>0</v>
      </c>
      <c r="AS217" s="19">
        <v>0</v>
      </c>
      <c r="AT217" s="19">
        <v>0</v>
      </c>
      <c r="AU217" s="19">
        <v>0</v>
      </c>
      <c r="AV217" s="19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0</v>
      </c>
      <c r="BB217" s="19">
        <v>0</v>
      </c>
      <c r="BC217" s="19">
        <v>0</v>
      </c>
      <c r="BD217" s="19">
        <v>0</v>
      </c>
      <c r="BE217" s="19">
        <v>0</v>
      </c>
      <c r="BF217" s="19">
        <v>0</v>
      </c>
      <c r="BG217" s="19">
        <v>0</v>
      </c>
      <c r="BH217" s="19">
        <v>0</v>
      </c>
      <c r="BI217" s="19">
        <v>0</v>
      </c>
      <c r="BJ217" s="10">
        <v>0</v>
      </c>
      <c r="BK217" s="10">
        <v>0</v>
      </c>
      <c r="BL217" s="10">
        <v>0</v>
      </c>
      <c r="BM217" s="10">
        <v>0</v>
      </c>
      <c r="BN217" s="9"/>
    </row>
    <row r="218" spans="1:66" ht="54.95" customHeight="1" x14ac:dyDescent="0.25">
      <c r="A218" s="9" t="s">
        <v>87</v>
      </c>
      <c r="B218" s="21" t="s">
        <v>61</v>
      </c>
      <c r="C218" s="21" t="s">
        <v>39</v>
      </c>
      <c r="D218" s="21" t="s">
        <v>225</v>
      </c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 t="s">
        <v>88</v>
      </c>
      <c r="T218" s="24" t="s">
        <v>87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587</v>
      </c>
      <c r="AA218" s="10">
        <v>0</v>
      </c>
      <c r="AB218" s="10">
        <v>528.29999999999995</v>
      </c>
      <c r="AC218" s="10">
        <v>58.7</v>
      </c>
      <c r="AD218" s="10">
        <v>0</v>
      </c>
      <c r="AE218" s="19">
        <v>587</v>
      </c>
      <c r="AF218" s="19">
        <v>0</v>
      </c>
      <c r="AG218" s="19">
        <v>528.29999999999995</v>
      </c>
      <c r="AH218" s="19">
        <v>58.7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  <c r="AT218" s="19">
        <v>0</v>
      </c>
      <c r="AU218" s="19">
        <v>0</v>
      </c>
      <c r="AV218" s="19">
        <v>0</v>
      </c>
      <c r="AW218" s="19">
        <v>0</v>
      </c>
      <c r="AX218" s="19">
        <v>0</v>
      </c>
      <c r="AY218" s="19">
        <v>0</v>
      </c>
      <c r="AZ218" s="19">
        <v>0</v>
      </c>
      <c r="BA218" s="19">
        <v>0</v>
      </c>
      <c r="BB218" s="19">
        <v>0</v>
      </c>
      <c r="BC218" s="19">
        <v>0</v>
      </c>
      <c r="BD218" s="19">
        <v>0</v>
      </c>
      <c r="BE218" s="19">
        <v>0</v>
      </c>
      <c r="BF218" s="19">
        <v>0</v>
      </c>
      <c r="BG218" s="19">
        <v>0</v>
      </c>
      <c r="BH218" s="19">
        <v>0</v>
      </c>
      <c r="BI218" s="19">
        <v>0</v>
      </c>
      <c r="BJ218" s="10">
        <v>0</v>
      </c>
      <c r="BK218" s="10">
        <v>0</v>
      </c>
      <c r="BL218" s="10">
        <v>0</v>
      </c>
      <c r="BM218" s="10">
        <v>0</v>
      </c>
      <c r="BN218" s="9"/>
    </row>
    <row r="219" spans="1:66" ht="54.95" customHeight="1" x14ac:dyDescent="0.25">
      <c r="A219" s="9" t="s">
        <v>226</v>
      </c>
      <c r="B219" s="21" t="s">
        <v>61</v>
      </c>
      <c r="C219" s="21" t="s">
        <v>61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4" t="s">
        <v>226</v>
      </c>
      <c r="U219" s="10">
        <v>15302.174000000001</v>
      </c>
      <c r="V219" s="10">
        <v>0</v>
      </c>
      <c r="W219" s="10">
        <v>0</v>
      </c>
      <c r="X219" s="10">
        <v>15302.174000000001</v>
      </c>
      <c r="Y219" s="10">
        <v>0</v>
      </c>
      <c r="Z219" s="10">
        <v>4539.1629999999996</v>
      </c>
      <c r="AA219" s="10">
        <v>0</v>
      </c>
      <c r="AB219" s="10">
        <v>0</v>
      </c>
      <c r="AC219" s="10">
        <v>4539.1629999999996</v>
      </c>
      <c r="AD219" s="10">
        <v>0</v>
      </c>
      <c r="AE219" s="19">
        <v>19841.337</v>
      </c>
      <c r="AF219" s="19">
        <v>0</v>
      </c>
      <c r="AG219" s="19">
        <v>0</v>
      </c>
      <c r="AH219" s="19">
        <v>19841.337</v>
      </c>
      <c r="AI219" s="19">
        <v>0</v>
      </c>
      <c r="AJ219" s="19">
        <v>19206.103749999998</v>
      </c>
      <c r="AK219" s="19">
        <v>0</v>
      </c>
      <c r="AL219" s="19">
        <v>0</v>
      </c>
      <c r="AM219" s="19">
        <v>19206.103749999998</v>
      </c>
      <c r="AN219" s="19">
        <v>0</v>
      </c>
      <c r="AO219" s="19">
        <v>0</v>
      </c>
      <c r="AP219" s="19">
        <v>0</v>
      </c>
      <c r="AQ219" s="19">
        <v>0</v>
      </c>
      <c r="AR219" s="19">
        <v>0</v>
      </c>
      <c r="AS219" s="19">
        <v>0</v>
      </c>
      <c r="AT219" s="19">
        <v>19206.103749999998</v>
      </c>
      <c r="AU219" s="19">
        <v>0</v>
      </c>
      <c r="AV219" s="19">
        <v>0</v>
      </c>
      <c r="AW219" s="19">
        <v>19206.103749999998</v>
      </c>
      <c r="AX219" s="19">
        <v>0</v>
      </c>
      <c r="AY219" s="19">
        <v>18274.739000000001</v>
      </c>
      <c r="AZ219" s="19">
        <v>0</v>
      </c>
      <c r="BA219" s="19">
        <v>0</v>
      </c>
      <c r="BB219" s="19">
        <v>18274.739000000001</v>
      </c>
      <c r="BC219" s="19">
        <v>0</v>
      </c>
      <c r="BD219" s="19">
        <v>0</v>
      </c>
      <c r="BE219" s="19">
        <v>0</v>
      </c>
      <c r="BF219" s="19">
        <v>0</v>
      </c>
      <c r="BG219" s="19">
        <v>0</v>
      </c>
      <c r="BH219" s="19">
        <v>0</v>
      </c>
      <c r="BI219" s="19">
        <v>18274.739000000001</v>
      </c>
      <c r="BJ219" s="10">
        <v>0</v>
      </c>
      <c r="BK219" s="10">
        <v>0</v>
      </c>
      <c r="BL219" s="10">
        <v>18274.739000000001</v>
      </c>
      <c r="BM219" s="10">
        <v>0</v>
      </c>
      <c r="BN219" s="9"/>
    </row>
    <row r="220" spans="1:66" ht="39" customHeight="1" x14ac:dyDescent="0.25">
      <c r="A220" s="9" t="s">
        <v>103</v>
      </c>
      <c r="B220" s="21" t="s">
        <v>61</v>
      </c>
      <c r="C220" s="21" t="s">
        <v>61</v>
      </c>
      <c r="D220" s="21" t="s">
        <v>227</v>
      </c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4" t="s">
        <v>103</v>
      </c>
      <c r="U220" s="10">
        <v>6800</v>
      </c>
      <c r="V220" s="10">
        <v>0</v>
      </c>
      <c r="W220" s="10">
        <v>0</v>
      </c>
      <c r="X220" s="10">
        <v>6800</v>
      </c>
      <c r="Y220" s="10">
        <v>0</v>
      </c>
      <c r="Z220" s="10">
        <v>4129.1629999999996</v>
      </c>
      <c r="AA220" s="10">
        <v>0</v>
      </c>
      <c r="AB220" s="10">
        <v>0</v>
      </c>
      <c r="AC220" s="10">
        <v>4129.1629999999996</v>
      </c>
      <c r="AD220" s="10">
        <v>0</v>
      </c>
      <c r="AE220" s="19">
        <v>10929.163</v>
      </c>
      <c r="AF220" s="19">
        <v>0</v>
      </c>
      <c r="AG220" s="19">
        <v>0</v>
      </c>
      <c r="AH220" s="19">
        <v>10929.163</v>
      </c>
      <c r="AI220" s="19">
        <v>0</v>
      </c>
      <c r="AJ220" s="19">
        <v>10881.460999999999</v>
      </c>
      <c r="AK220" s="19">
        <v>0</v>
      </c>
      <c r="AL220" s="19">
        <v>0</v>
      </c>
      <c r="AM220" s="19">
        <v>10881.460999999999</v>
      </c>
      <c r="AN220" s="19">
        <v>0</v>
      </c>
      <c r="AO220" s="19">
        <v>0</v>
      </c>
      <c r="AP220" s="19">
        <v>0</v>
      </c>
      <c r="AQ220" s="19">
        <v>0</v>
      </c>
      <c r="AR220" s="19">
        <v>0</v>
      </c>
      <c r="AS220" s="19">
        <v>0</v>
      </c>
      <c r="AT220" s="19">
        <v>10881.460999999999</v>
      </c>
      <c r="AU220" s="19">
        <v>0</v>
      </c>
      <c r="AV220" s="19">
        <v>0</v>
      </c>
      <c r="AW220" s="19">
        <v>10881.460999999999</v>
      </c>
      <c r="AX220" s="19">
        <v>0</v>
      </c>
      <c r="AY220" s="19">
        <v>8672.5020000000004</v>
      </c>
      <c r="AZ220" s="19">
        <v>0</v>
      </c>
      <c r="BA220" s="19">
        <v>0</v>
      </c>
      <c r="BB220" s="19">
        <v>8672.5020000000004</v>
      </c>
      <c r="BC220" s="19">
        <v>0</v>
      </c>
      <c r="BD220" s="19">
        <v>0</v>
      </c>
      <c r="BE220" s="19">
        <v>0</v>
      </c>
      <c r="BF220" s="19">
        <v>0</v>
      </c>
      <c r="BG220" s="19">
        <v>0</v>
      </c>
      <c r="BH220" s="19">
        <v>0</v>
      </c>
      <c r="BI220" s="19">
        <v>8672.5020000000004</v>
      </c>
      <c r="BJ220" s="10">
        <v>0</v>
      </c>
      <c r="BK220" s="10">
        <v>0</v>
      </c>
      <c r="BL220" s="10">
        <v>8672.5020000000004</v>
      </c>
      <c r="BM220" s="10">
        <v>0</v>
      </c>
      <c r="BN220" s="9"/>
    </row>
    <row r="221" spans="1:66" ht="96" customHeight="1" x14ac:dyDescent="0.25">
      <c r="A221" s="9" t="s">
        <v>36</v>
      </c>
      <c r="B221" s="21" t="s">
        <v>61</v>
      </c>
      <c r="C221" s="21" t="s">
        <v>61</v>
      </c>
      <c r="D221" s="21" t="s">
        <v>227</v>
      </c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 t="s">
        <v>37</v>
      </c>
      <c r="T221" s="24" t="s">
        <v>36</v>
      </c>
      <c r="U221" s="10">
        <v>5500</v>
      </c>
      <c r="V221" s="10">
        <v>0</v>
      </c>
      <c r="W221" s="10">
        <v>0</v>
      </c>
      <c r="X221" s="10">
        <v>5500</v>
      </c>
      <c r="Y221" s="10">
        <v>0</v>
      </c>
      <c r="Z221" s="10">
        <v>3600</v>
      </c>
      <c r="AA221" s="10">
        <v>0</v>
      </c>
      <c r="AB221" s="10">
        <v>0</v>
      </c>
      <c r="AC221" s="10">
        <v>3600</v>
      </c>
      <c r="AD221" s="10">
        <v>0</v>
      </c>
      <c r="AE221" s="19">
        <v>9100</v>
      </c>
      <c r="AF221" s="19">
        <v>0</v>
      </c>
      <c r="AG221" s="19">
        <v>0</v>
      </c>
      <c r="AH221" s="19">
        <v>9100</v>
      </c>
      <c r="AI221" s="19">
        <v>0</v>
      </c>
      <c r="AJ221" s="19">
        <v>9078.2939999999999</v>
      </c>
      <c r="AK221" s="19">
        <v>0</v>
      </c>
      <c r="AL221" s="19">
        <v>0</v>
      </c>
      <c r="AM221" s="19">
        <v>9078.2939999999999</v>
      </c>
      <c r="AN221" s="19">
        <v>0</v>
      </c>
      <c r="AO221" s="19">
        <v>0</v>
      </c>
      <c r="AP221" s="19">
        <v>0</v>
      </c>
      <c r="AQ221" s="19">
        <v>0</v>
      </c>
      <c r="AR221" s="19">
        <v>0</v>
      </c>
      <c r="AS221" s="19">
        <v>0</v>
      </c>
      <c r="AT221" s="19">
        <v>9078.2939999999999</v>
      </c>
      <c r="AU221" s="19">
        <v>0</v>
      </c>
      <c r="AV221" s="19">
        <v>0</v>
      </c>
      <c r="AW221" s="19">
        <v>9078.2939999999999</v>
      </c>
      <c r="AX221" s="19">
        <v>0</v>
      </c>
      <c r="AY221" s="19">
        <v>6869.335</v>
      </c>
      <c r="AZ221" s="19">
        <v>0</v>
      </c>
      <c r="BA221" s="19">
        <v>0</v>
      </c>
      <c r="BB221" s="19">
        <v>6869.335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6869.335</v>
      </c>
      <c r="BJ221" s="10">
        <v>0</v>
      </c>
      <c r="BK221" s="10">
        <v>0</v>
      </c>
      <c r="BL221" s="10">
        <v>6869.335</v>
      </c>
      <c r="BM221" s="10">
        <v>0</v>
      </c>
      <c r="BN221" s="9"/>
    </row>
    <row r="222" spans="1:66" ht="54.95" customHeight="1" x14ac:dyDescent="0.25">
      <c r="A222" s="9" t="s">
        <v>44</v>
      </c>
      <c r="B222" s="21" t="s">
        <v>61</v>
      </c>
      <c r="C222" s="21" t="s">
        <v>61</v>
      </c>
      <c r="D222" s="21" t="s">
        <v>227</v>
      </c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 t="s">
        <v>45</v>
      </c>
      <c r="T222" s="24" t="s">
        <v>44</v>
      </c>
      <c r="U222" s="10">
        <v>1000</v>
      </c>
      <c r="V222" s="10">
        <v>0</v>
      </c>
      <c r="W222" s="10">
        <v>0</v>
      </c>
      <c r="X222" s="10">
        <v>1000</v>
      </c>
      <c r="Y222" s="10">
        <v>0</v>
      </c>
      <c r="Z222" s="10">
        <v>143.88</v>
      </c>
      <c r="AA222" s="10">
        <v>0</v>
      </c>
      <c r="AB222" s="10">
        <v>0</v>
      </c>
      <c r="AC222" s="10">
        <v>143.88</v>
      </c>
      <c r="AD222" s="10">
        <v>0</v>
      </c>
      <c r="AE222" s="19">
        <v>1143.8800000000001</v>
      </c>
      <c r="AF222" s="19">
        <v>0</v>
      </c>
      <c r="AG222" s="19">
        <v>0</v>
      </c>
      <c r="AH222" s="19">
        <v>1143.8800000000001</v>
      </c>
      <c r="AI222" s="19">
        <v>0</v>
      </c>
      <c r="AJ222" s="19">
        <v>1288.4000000000001</v>
      </c>
      <c r="AK222" s="19">
        <v>0</v>
      </c>
      <c r="AL222" s="19">
        <v>0</v>
      </c>
      <c r="AM222" s="19">
        <v>1288.4000000000001</v>
      </c>
      <c r="AN222" s="19">
        <v>0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  <c r="AT222" s="19">
        <v>1288.4000000000001</v>
      </c>
      <c r="AU222" s="19">
        <v>0</v>
      </c>
      <c r="AV222" s="19">
        <v>0</v>
      </c>
      <c r="AW222" s="19">
        <v>1288.4000000000001</v>
      </c>
      <c r="AX222" s="19">
        <v>0</v>
      </c>
      <c r="AY222" s="19">
        <v>1288.4000000000001</v>
      </c>
      <c r="AZ222" s="19">
        <v>0</v>
      </c>
      <c r="BA222" s="19">
        <v>0</v>
      </c>
      <c r="BB222" s="19">
        <v>1288.4000000000001</v>
      </c>
      <c r="BC222" s="19">
        <v>0</v>
      </c>
      <c r="BD222" s="19">
        <v>0</v>
      </c>
      <c r="BE222" s="19">
        <v>0</v>
      </c>
      <c r="BF222" s="19">
        <v>0</v>
      </c>
      <c r="BG222" s="19">
        <v>0</v>
      </c>
      <c r="BH222" s="19">
        <v>0</v>
      </c>
      <c r="BI222" s="19">
        <v>1288.4000000000001</v>
      </c>
      <c r="BJ222" s="10">
        <v>0</v>
      </c>
      <c r="BK222" s="10">
        <v>0</v>
      </c>
      <c r="BL222" s="10">
        <v>1288.4000000000001</v>
      </c>
      <c r="BM222" s="10">
        <v>0</v>
      </c>
      <c r="BN222" s="9"/>
    </row>
    <row r="223" spans="1:66" ht="54.95" customHeight="1" x14ac:dyDescent="0.25">
      <c r="A223" s="9" t="s">
        <v>58</v>
      </c>
      <c r="B223" s="21" t="s">
        <v>61</v>
      </c>
      <c r="C223" s="21" t="s">
        <v>61</v>
      </c>
      <c r="D223" s="21" t="s">
        <v>227</v>
      </c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 t="s">
        <v>59</v>
      </c>
      <c r="T223" s="24" t="s">
        <v>58</v>
      </c>
      <c r="U223" s="10">
        <v>300</v>
      </c>
      <c r="V223" s="10">
        <v>0</v>
      </c>
      <c r="W223" s="10">
        <v>0</v>
      </c>
      <c r="X223" s="10">
        <v>300</v>
      </c>
      <c r="Y223" s="10">
        <v>0</v>
      </c>
      <c r="Z223" s="10">
        <v>385.28300000000002</v>
      </c>
      <c r="AA223" s="10">
        <v>0</v>
      </c>
      <c r="AB223" s="10">
        <v>0</v>
      </c>
      <c r="AC223" s="10">
        <v>385.28300000000002</v>
      </c>
      <c r="AD223" s="10">
        <v>0</v>
      </c>
      <c r="AE223" s="19">
        <v>685.28300000000002</v>
      </c>
      <c r="AF223" s="19">
        <v>0</v>
      </c>
      <c r="AG223" s="19">
        <v>0</v>
      </c>
      <c r="AH223" s="19">
        <v>685.28300000000002</v>
      </c>
      <c r="AI223" s="19">
        <v>0</v>
      </c>
      <c r="AJ223" s="19">
        <v>514.76700000000005</v>
      </c>
      <c r="AK223" s="19">
        <v>0</v>
      </c>
      <c r="AL223" s="19">
        <v>0</v>
      </c>
      <c r="AM223" s="19">
        <v>514.76700000000005</v>
      </c>
      <c r="AN223" s="19">
        <v>0</v>
      </c>
      <c r="AO223" s="19">
        <v>0</v>
      </c>
      <c r="AP223" s="19">
        <v>0</v>
      </c>
      <c r="AQ223" s="19">
        <v>0</v>
      </c>
      <c r="AR223" s="19">
        <v>0</v>
      </c>
      <c r="AS223" s="19">
        <v>0</v>
      </c>
      <c r="AT223" s="19">
        <v>514.76700000000005</v>
      </c>
      <c r="AU223" s="19">
        <v>0</v>
      </c>
      <c r="AV223" s="19">
        <v>0</v>
      </c>
      <c r="AW223" s="19">
        <v>514.76700000000005</v>
      </c>
      <c r="AX223" s="19">
        <v>0</v>
      </c>
      <c r="AY223" s="19">
        <v>514.76700000000005</v>
      </c>
      <c r="AZ223" s="19">
        <v>0</v>
      </c>
      <c r="BA223" s="19">
        <v>0</v>
      </c>
      <c r="BB223" s="19">
        <v>514.76700000000005</v>
      </c>
      <c r="BC223" s="19">
        <v>0</v>
      </c>
      <c r="BD223" s="19">
        <v>0</v>
      </c>
      <c r="BE223" s="19">
        <v>0</v>
      </c>
      <c r="BF223" s="19">
        <v>0</v>
      </c>
      <c r="BG223" s="19">
        <v>0</v>
      </c>
      <c r="BH223" s="19">
        <v>0</v>
      </c>
      <c r="BI223" s="19">
        <v>514.76700000000005</v>
      </c>
      <c r="BJ223" s="10">
        <v>0</v>
      </c>
      <c r="BK223" s="10">
        <v>0</v>
      </c>
      <c r="BL223" s="10">
        <v>514.76700000000005</v>
      </c>
      <c r="BM223" s="10">
        <v>0</v>
      </c>
      <c r="BN223" s="9"/>
    </row>
    <row r="224" spans="1:66" ht="54.95" customHeight="1" x14ac:dyDescent="0.25">
      <c r="A224" s="9" t="s">
        <v>216</v>
      </c>
      <c r="B224" s="21" t="s">
        <v>61</v>
      </c>
      <c r="C224" s="21" t="s">
        <v>61</v>
      </c>
      <c r="D224" s="21" t="s">
        <v>217</v>
      </c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4" t="s">
        <v>216</v>
      </c>
      <c r="U224" s="10">
        <v>4500</v>
      </c>
      <c r="V224" s="10">
        <v>0</v>
      </c>
      <c r="W224" s="10">
        <v>0</v>
      </c>
      <c r="X224" s="10">
        <v>4500</v>
      </c>
      <c r="Y224" s="10">
        <v>0</v>
      </c>
      <c r="Z224" s="10">
        <v>400</v>
      </c>
      <c r="AA224" s="10">
        <v>0</v>
      </c>
      <c r="AB224" s="10">
        <v>0</v>
      </c>
      <c r="AC224" s="10">
        <v>400</v>
      </c>
      <c r="AD224" s="10">
        <v>0</v>
      </c>
      <c r="AE224" s="19">
        <v>4900</v>
      </c>
      <c r="AF224" s="19">
        <v>0</v>
      </c>
      <c r="AG224" s="19">
        <v>0</v>
      </c>
      <c r="AH224" s="19">
        <v>4900</v>
      </c>
      <c r="AI224" s="19">
        <v>0</v>
      </c>
      <c r="AJ224" s="19">
        <v>4321.5947500000002</v>
      </c>
      <c r="AK224" s="19">
        <v>0</v>
      </c>
      <c r="AL224" s="19">
        <v>0</v>
      </c>
      <c r="AM224" s="19">
        <v>4321.5947500000002</v>
      </c>
      <c r="AN224" s="19">
        <v>0</v>
      </c>
      <c r="AO224" s="19">
        <v>0</v>
      </c>
      <c r="AP224" s="19">
        <v>0</v>
      </c>
      <c r="AQ224" s="19">
        <v>0</v>
      </c>
      <c r="AR224" s="19">
        <v>0</v>
      </c>
      <c r="AS224" s="19">
        <v>0</v>
      </c>
      <c r="AT224" s="19">
        <v>4321.5947500000002</v>
      </c>
      <c r="AU224" s="19">
        <v>0</v>
      </c>
      <c r="AV224" s="19">
        <v>0</v>
      </c>
      <c r="AW224" s="19">
        <v>4321.5947500000002</v>
      </c>
      <c r="AX224" s="19">
        <v>0</v>
      </c>
      <c r="AY224" s="19">
        <v>5599.1890000000003</v>
      </c>
      <c r="AZ224" s="19">
        <v>0</v>
      </c>
      <c r="BA224" s="19">
        <v>0</v>
      </c>
      <c r="BB224" s="19">
        <v>5599.1890000000003</v>
      </c>
      <c r="BC224" s="19">
        <v>0</v>
      </c>
      <c r="BD224" s="19">
        <v>0</v>
      </c>
      <c r="BE224" s="19">
        <v>0</v>
      </c>
      <c r="BF224" s="19">
        <v>0</v>
      </c>
      <c r="BG224" s="19">
        <v>0</v>
      </c>
      <c r="BH224" s="19">
        <v>0</v>
      </c>
      <c r="BI224" s="19">
        <v>5599.1890000000003</v>
      </c>
      <c r="BJ224" s="10">
        <v>0</v>
      </c>
      <c r="BK224" s="10">
        <v>0</v>
      </c>
      <c r="BL224" s="10">
        <v>5599.1890000000003</v>
      </c>
      <c r="BM224" s="10">
        <v>0</v>
      </c>
      <c r="BN224" s="9"/>
    </row>
    <row r="225" spans="1:66" ht="86.25" customHeight="1" x14ac:dyDescent="0.25">
      <c r="A225" s="9" t="s">
        <v>36</v>
      </c>
      <c r="B225" s="21" t="s">
        <v>61</v>
      </c>
      <c r="C225" s="21" t="s">
        <v>61</v>
      </c>
      <c r="D225" s="21" t="s">
        <v>217</v>
      </c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 t="s">
        <v>37</v>
      </c>
      <c r="T225" s="24" t="s">
        <v>36</v>
      </c>
      <c r="U225" s="10">
        <v>2081.4789999999998</v>
      </c>
      <c r="V225" s="10">
        <v>0</v>
      </c>
      <c r="W225" s="10">
        <v>0</v>
      </c>
      <c r="X225" s="10">
        <v>2081.4789999999998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9">
        <v>2081.4789999999998</v>
      </c>
      <c r="AF225" s="19">
        <v>0</v>
      </c>
      <c r="AG225" s="19">
        <v>0</v>
      </c>
      <c r="AH225" s="19">
        <v>2081.4789999999998</v>
      </c>
      <c r="AI225" s="19">
        <v>0</v>
      </c>
      <c r="AJ225" s="19">
        <v>2081.4789999999998</v>
      </c>
      <c r="AK225" s="19">
        <v>0</v>
      </c>
      <c r="AL225" s="19">
        <v>0</v>
      </c>
      <c r="AM225" s="19">
        <v>2081.4789999999998</v>
      </c>
      <c r="AN225" s="19">
        <v>0</v>
      </c>
      <c r="AO225" s="19">
        <v>0</v>
      </c>
      <c r="AP225" s="19">
        <v>0</v>
      </c>
      <c r="AQ225" s="19">
        <v>0</v>
      </c>
      <c r="AR225" s="19">
        <v>0</v>
      </c>
      <c r="AS225" s="19">
        <v>0</v>
      </c>
      <c r="AT225" s="19">
        <v>2081.4789999999998</v>
      </c>
      <c r="AU225" s="19">
        <v>0</v>
      </c>
      <c r="AV225" s="19">
        <v>0</v>
      </c>
      <c r="AW225" s="19">
        <v>2081.4789999999998</v>
      </c>
      <c r="AX225" s="19">
        <v>0</v>
      </c>
      <c r="AY225" s="19">
        <v>2081.4789999999998</v>
      </c>
      <c r="AZ225" s="19">
        <v>0</v>
      </c>
      <c r="BA225" s="19">
        <v>0</v>
      </c>
      <c r="BB225" s="19">
        <v>2081.4789999999998</v>
      </c>
      <c r="BC225" s="19">
        <v>0</v>
      </c>
      <c r="BD225" s="19">
        <v>0</v>
      </c>
      <c r="BE225" s="19">
        <v>0</v>
      </c>
      <c r="BF225" s="19">
        <v>0</v>
      </c>
      <c r="BG225" s="19">
        <v>0</v>
      </c>
      <c r="BH225" s="19">
        <v>0</v>
      </c>
      <c r="BI225" s="19">
        <v>2081.4789999999998</v>
      </c>
      <c r="BJ225" s="10">
        <v>0</v>
      </c>
      <c r="BK225" s="10">
        <v>0</v>
      </c>
      <c r="BL225" s="10">
        <v>2081.4789999999998</v>
      </c>
      <c r="BM225" s="10">
        <v>0</v>
      </c>
      <c r="BN225" s="9"/>
    </row>
    <row r="226" spans="1:66" ht="54.95" customHeight="1" x14ac:dyDescent="0.25">
      <c r="A226" s="9" t="s">
        <v>44</v>
      </c>
      <c r="B226" s="21" t="s">
        <v>61</v>
      </c>
      <c r="C226" s="21" t="s">
        <v>61</v>
      </c>
      <c r="D226" s="21" t="s">
        <v>217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 t="s">
        <v>45</v>
      </c>
      <c r="T226" s="24" t="s">
        <v>44</v>
      </c>
      <c r="U226" s="10">
        <v>2300.8110000000001</v>
      </c>
      <c r="V226" s="10">
        <v>0</v>
      </c>
      <c r="W226" s="10">
        <v>0</v>
      </c>
      <c r="X226" s="10">
        <v>2300.8110000000001</v>
      </c>
      <c r="Y226" s="10">
        <v>0</v>
      </c>
      <c r="Z226" s="10">
        <v>352.28300000000002</v>
      </c>
      <c r="AA226" s="10">
        <v>0</v>
      </c>
      <c r="AB226" s="10">
        <v>0</v>
      </c>
      <c r="AC226" s="10">
        <v>352.28300000000002</v>
      </c>
      <c r="AD226" s="10">
        <v>0</v>
      </c>
      <c r="AE226" s="19">
        <v>2653.0940000000001</v>
      </c>
      <c r="AF226" s="19">
        <v>0</v>
      </c>
      <c r="AG226" s="19">
        <v>0</v>
      </c>
      <c r="AH226" s="19">
        <v>2653.0940000000001</v>
      </c>
      <c r="AI226" s="19">
        <v>0</v>
      </c>
      <c r="AJ226" s="19">
        <v>2122.4057499999999</v>
      </c>
      <c r="AK226" s="19">
        <v>0</v>
      </c>
      <c r="AL226" s="19">
        <v>0</v>
      </c>
      <c r="AM226" s="19">
        <v>2122.4057499999999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2122.4057499999999</v>
      </c>
      <c r="AU226" s="19">
        <v>0</v>
      </c>
      <c r="AV226" s="19">
        <v>0</v>
      </c>
      <c r="AW226" s="19">
        <v>2122.4057499999999</v>
      </c>
      <c r="AX226" s="19">
        <v>0</v>
      </c>
      <c r="AY226" s="19">
        <v>3400</v>
      </c>
      <c r="AZ226" s="19">
        <v>0</v>
      </c>
      <c r="BA226" s="19">
        <v>0</v>
      </c>
      <c r="BB226" s="19">
        <v>3400</v>
      </c>
      <c r="BC226" s="19">
        <v>0</v>
      </c>
      <c r="BD226" s="19">
        <v>0</v>
      </c>
      <c r="BE226" s="19">
        <v>0</v>
      </c>
      <c r="BF226" s="19">
        <v>0</v>
      </c>
      <c r="BG226" s="19">
        <v>0</v>
      </c>
      <c r="BH226" s="19">
        <v>0</v>
      </c>
      <c r="BI226" s="19">
        <v>3400</v>
      </c>
      <c r="BJ226" s="10">
        <v>0</v>
      </c>
      <c r="BK226" s="10">
        <v>0</v>
      </c>
      <c r="BL226" s="10">
        <v>3400</v>
      </c>
      <c r="BM226" s="10">
        <v>0</v>
      </c>
      <c r="BN226" s="9"/>
    </row>
    <row r="227" spans="1:66" ht="36" customHeight="1" x14ac:dyDescent="0.25">
      <c r="A227" s="9" t="s">
        <v>58</v>
      </c>
      <c r="B227" s="21" t="s">
        <v>61</v>
      </c>
      <c r="C227" s="21" t="s">
        <v>61</v>
      </c>
      <c r="D227" s="21" t="s">
        <v>217</v>
      </c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 t="s">
        <v>59</v>
      </c>
      <c r="T227" s="24" t="s">
        <v>58</v>
      </c>
      <c r="U227" s="10">
        <v>117.71</v>
      </c>
      <c r="V227" s="10">
        <v>0</v>
      </c>
      <c r="W227" s="10">
        <v>0</v>
      </c>
      <c r="X227" s="10">
        <v>117.71</v>
      </c>
      <c r="Y227" s="10">
        <v>0</v>
      </c>
      <c r="Z227" s="10">
        <v>47.716999999999999</v>
      </c>
      <c r="AA227" s="10">
        <v>0</v>
      </c>
      <c r="AB227" s="10">
        <v>0</v>
      </c>
      <c r="AC227" s="10">
        <v>47.716999999999999</v>
      </c>
      <c r="AD227" s="10">
        <v>0</v>
      </c>
      <c r="AE227" s="19">
        <v>165.42699999999999</v>
      </c>
      <c r="AF227" s="19">
        <v>0</v>
      </c>
      <c r="AG227" s="19">
        <v>0</v>
      </c>
      <c r="AH227" s="19">
        <v>165.42699999999999</v>
      </c>
      <c r="AI227" s="19">
        <v>0</v>
      </c>
      <c r="AJ227" s="19">
        <v>117.71</v>
      </c>
      <c r="AK227" s="19">
        <v>0</v>
      </c>
      <c r="AL227" s="19">
        <v>0</v>
      </c>
      <c r="AM227" s="19">
        <v>117.71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0</v>
      </c>
      <c r="AT227" s="19">
        <v>117.71</v>
      </c>
      <c r="AU227" s="19">
        <v>0</v>
      </c>
      <c r="AV227" s="19">
        <v>0</v>
      </c>
      <c r="AW227" s="19">
        <v>117.71</v>
      </c>
      <c r="AX227" s="19">
        <v>0</v>
      </c>
      <c r="AY227" s="19">
        <v>117.71</v>
      </c>
      <c r="AZ227" s="19">
        <v>0</v>
      </c>
      <c r="BA227" s="19">
        <v>0</v>
      </c>
      <c r="BB227" s="19">
        <v>117.71</v>
      </c>
      <c r="BC227" s="19">
        <v>0</v>
      </c>
      <c r="BD227" s="19">
        <v>0</v>
      </c>
      <c r="BE227" s="19">
        <v>0</v>
      </c>
      <c r="BF227" s="19">
        <v>0</v>
      </c>
      <c r="BG227" s="19">
        <v>0</v>
      </c>
      <c r="BH227" s="19">
        <v>0</v>
      </c>
      <c r="BI227" s="19">
        <v>117.71</v>
      </c>
      <c r="BJ227" s="10">
        <v>0</v>
      </c>
      <c r="BK227" s="10">
        <v>0</v>
      </c>
      <c r="BL227" s="10">
        <v>117.71</v>
      </c>
      <c r="BM227" s="10">
        <v>0</v>
      </c>
      <c r="BN227" s="9"/>
    </row>
    <row r="228" spans="1:66" ht="54.95" customHeight="1" x14ac:dyDescent="0.25">
      <c r="A228" s="9" t="s">
        <v>42</v>
      </c>
      <c r="B228" s="21" t="s">
        <v>61</v>
      </c>
      <c r="C228" s="21" t="s">
        <v>61</v>
      </c>
      <c r="D228" s="21" t="s">
        <v>43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4" t="s">
        <v>42</v>
      </c>
      <c r="U228" s="10">
        <v>4002.174</v>
      </c>
      <c r="V228" s="10">
        <v>0</v>
      </c>
      <c r="W228" s="10">
        <v>0</v>
      </c>
      <c r="X228" s="10">
        <v>4002.174</v>
      </c>
      <c r="Y228" s="10">
        <v>0</v>
      </c>
      <c r="Z228" s="10">
        <v>10</v>
      </c>
      <c r="AA228" s="10">
        <v>0</v>
      </c>
      <c r="AB228" s="10">
        <v>0</v>
      </c>
      <c r="AC228" s="10">
        <v>10</v>
      </c>
      <c r="AD228" s="10">
        <v>0</v>
      </c>
      <c r="AE228" s="19">
        <v>4012.174</v>
      </c>
      <c r="AF228" s="19">
        <v>0</v>
      </c>
      <c r="AG228" s="19">
        <v>0</v>
      </c>
      <c r="AH228" s="19">
        <v>4012.174</v>
      </c>
      <c r="AI228" s="19">
        <v>0</v>
      </c>
      <c r="AJ228" s="19">
        <v>4003.0479999999998</v>
      </c>
      <c r="AK228" s="19">
        <v>0</v>
      </c>
      <c r="AL228" s="19">
        <v>0</v>
      </c>
      <c r="AM228" s="19">
        <v>4003.0479999999998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  <c r="AT228" s="19">
        <v>4003.0479999999998</v>
      </c>
      <c r="AU228" s="19">
        <v>0</v>
      </c>
      <c r="AV228" s="19">
        <v>0</v>
      </c>
      <c r="AW228" s="19">
        <v>4003.0479999999998</v>
      </c>
      <c r="AX228" s="19">
        <v>0</v>
      </c>
      <c r="AY228" s="19">
        <v>4003.0479999999998</v>
      </c>
      <c r="AZ228" s="19">
        <v>0</v>
      </c>
      <c r="BA228" s="19">
        <v>0</v>
      </c>
      <c r="BB228" s="19">
        <v>4003.0479999999998</v>
      </c>
      <c r="BC228" s="19">
        <v>0</v>
      </c>
      <c r="BD228" s="19">
        <v>0</v>
      </c>
      <c r="BE228" s="19">
        <v>0</v>
      </c>
      <c r="BF228" s="19">
        <v>0</v>
      </c>
      <c r="BG228" s="19">
        <v>0</v>
      </c>
      <c r="BH228" s="19">
        <v>0</v>
      </c>
      <c r="BI228" s="19">
        <v>4003.0479999999998</v>
      </c>
      <c r="BJ228" s="10">
        <v>0</v>
      </c>
      <c r="BK228" s="10">
        <v>0</v>
      </c>
      <c r="BL228" s="10">
        <v>4003.0479999999998</v>
      </c>
      <c r="BM228" s="10">
        <v>0</v>
      </c>
      <c r="BN228" s="9"/>
    </row>
    <row r="229" spans="1:66" ht="102.75" customHeight="1" x14ac:dyDescent="0.25">
      <c r="A229" s="9" t="s">
        <v>36</v>
      </c>
      <c r="B229" s="21" t="s">
        <v>61</v>
      </c>
      <c r="C229" s="21" t="s">
        <v>61</v>
      </c>
      <c r="D229" s="21" t="s">
        <v>43</v>
      </c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 t="s">
        <v>37</v>
      </c>
      <c r="T229" s="24" t="s">
        <v>36</v>
      </c>
      <c r="U229" s="10">
        <v>3778.5720000000001</v>
      </c>
      <c r="V229" s="10">
        <v>0</v>
      </c>
      <c r="W229" s="10">
        <v>0</v>
      </c>
      <c r="X229" s="10">
        <v>3778.5720000000001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9">
        <v>3778.5720000000001</v>
      </c>
      <c r="AF229" s="19">
        <v>0</v>
      </c>
      <c r="AG229" s="19">
        <v>0</v>
      </c>
      <c r="AH229" s="19">
        <v>3778.5720000000001</v>
      </c>
      <c r="AI229" s="19">
        <v>0</v>
      </c>
      <c r="AJ229" s="19">
        <v>3779.4459999999999</v>
      </c>
      <c r="AK229" s="19">
        <v>0</v>
      </c>
      <c r="AL229" s="19">
        <v>0</v>
      </c>
      <c r="AM229" s="19">
        <v>3779.4459999999999</v>
      </c>
      <c r="AN229" s="19">
        <v>0</v>
      </c>
      <c r="AO229" s="19">
        <v>0</v>
      </c>
      <c r="AP229" s="19">
        <v>0</v>
      </c>
      <c r="AQ229" s="19">
        <v>0</v>
      </c>
      <c r="AR229" s="19">
        <v>0</v>
      </c>
      <c r="AS229" s="19">
        <v>0</v>
      </c>
      <c r="AT229" s="19">
        <v>3779.4459999999999</v>
      </c>
      <c r="AU229" s="19">
        <v>0</v>
      </c>
      <c r="AV229" s="19">
        <v>0</v>
      </c>
      <c r="AW229" s="19">
        <v>3779.4459999999999</v>
      </c>
      <c r="AX229" s="19">
        <v>0</v>
      </c>
      <c r="AY229" s="19">
        <v>3779.4459999999999</v>
      </c>
      <c r="AZ229" s="19">
        <v>0</v>
      </c>
      <c r="BA229" s="19">
        <v>0</v>
      </c>
      <c r="BB229" s="19">
        <v>3779.4459999999999</v>
      </c>
      <c r="BC229" s="19">
        <v>0</v>
      </c>
      <c r="BD229" s="19">
        <v>0</v>
      </c>
      <c r="BE229" s="19">
        <v>0</v>
      </c>
      <c r="BF229" s="19">
        <v>0</v>
      </c>
      <c r="BG229" s="19">
        <v>0</v>
      </c>
      <c r="BH229" s="19">
        <v>0</v>
      </c>
      <c r="BI229" s="19">
        <v>3779.4459999999999</v>
      </c>
      <c r="BJ229" s="10">
        <v>0</v>
      </c>
      <c r="BK229" s="10">
        <v>0</v>
      </c>
      <c r="BL229" s="10">
        <v>3779.4459999999999</v>
      </c>
      <c r="BM229" s="10">
        <v>0</v>
      </c>
      <c r="BN229" s="9"/>
    </row>
    <row r="230" spans="1:66" ht="56.25" customHeight="1" x14ac:dyDescent="0.25">
      <c r="A230" s="9" t="s">
        <v>44</v>
      </c>
      <c r="B230" s="21" t="s">
        <v>61</v>
      </c>
      <c r="C230" s="21" t="s">
        <v>61</v>
      </c>
      <c r="D230" s="21" t="s">
        <v>43</v>
      </c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 t="s">
        <v>45</v>
      </c>
      <c r="T230" s="24" t="s">
        <v>44</v>
      </c>
      <c r="U230" s="10">
        <v>223.602</v>
      </c>
      <c r="V230" s="10">
        <v>0</v>
      </c>
      <c r="W230" s="10">
        <v>0</v>
      </c>
      <c r="X230" s="10">
        <v>223.602</v>
      </c>
      <c r="Y230" s="10">
        <v>0</v>
      </c>
      <c r="Z230" s="10">
        <v>10</v>
      </c>
      <c r="AA230" s="10">
        <v>0</v>
      </c>
      <c r="AB230" s="10">
        <v>0</v>
      </c>
      <c r="AC230" s="10">
        <v>10</v>
      </c>
      <c r="AD230" s="10">
        <v>0</v>
      </c>
      <c r="AE230" s="19">
        <v>233.602</v>
      </c>
      <c r="AF230" s="19">
        <v>0</v>
      </c>
      <c r="AG230" s="19">
        <v>0</v>
      </c>
      <c r="AH230" s="19">
        <v>233.602</v>
      </c>
      <c r="AI230" s="19">
        <v>0</v>
      </c>
      <c r="AJ230" s="19">
        <v>223.602</v>
      </c>
      <c r="AK230" s="19">
        <v>0</v>
      </c>
      <c r="AL230" s="19">
        <v>0</v>
      </c>
      <c r="AM230" s="19">
        <v>223.602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  <c r="AT230" s="19">
        <v>223.602</v>
      </c>
      <c r="AU230" s="19">
        <v>0</v>
      </c>
      <c r="AV230" s="19">
        <v>0</v>
      </c>
      <c r="AW230" s="19">
        <v>223.602</v>
      </c>
      <c r="AX230" s="19">
        <v>0</v>
      </c>
      <c r="AY230" s="19">
        <v>223.602</v>
      </c>
      <c r="AZ230" s="19">
        <v>0</v>
      </c>
      <c r="BA230" s="19">
        <v>0</v>
      </c>
      <c r="BB230" s="19">
        <v>223.602</v>
      </c>
      <c r="BC230" s="19">
        <v>0</v>
      </c>
      <c r="BD230" s="19">
        <v>0</v>
      </c>
      <c r="BE230" s="19">
        <v>0</v>
      </c>
      <c r="BF230" s="19">
        <v>0</v>
      </c>
      <c r="BG230" s="19">
        <v>0</v>
      </c>
      <c r="BH230" s="19">
        <v>0</v>
      </c>
      <c r="BI230" s="19">
        <v>223.602</v>
      </c>
      <c r="BJ230" s="10">
        <v>0</v>
      </c>
      <c r="BK230" s="10">
        <v>0</v>
      </c>
      <c r="BL230" s="10">
        <v>223.602</v>
      </c>
      <c r="BM230" s="10">
        <v>0</v>
      </c>
      <c r="BN230" s="9"/>
    </row>
    <row r="231" spans="1:66" ht="26.25" customHeight="1" x14ac:dyDescent="0.25">
      <c r="A231" s="7" t="s">
        <v>228</v>
      </c>
      <c r="B231" s="13" t="s">
        <v>65</v>
      </c>
      <c r="C231" s="13" t="s">
        <v>31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23" t="s">
        <v>228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174</v>
      </c>
      <c r="AA231" s="8">
        <v>0</v>
      </c>
      <c r="AB231" s="8">
        <v>0</v>
      </c>
      <c r="AC231" s="8">
        <v>174</v>
      </c>
      <c r="AD231" s="8">
        <v>0</v>
      </c>
      <c r="AE231" s="18">
        <v>174</v>
      </c>
      <c r="AF231" s="18">
        <v>0</v>
      </c>
      <c r="AG231" s="18">
        <v>0</v>
      </c>
      <c r="AH231" s="18">
        <v>174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0</v>
      </c>
      <c r="BE231" s="18">
        <v>0</v>
      </c>
      <c r="BF231" s="18">
        <v>0</v>
      </c>
      <c r="BG231" s="18">
        <v>0</v>
      </c>
      <c r="BH231" s="18">
        <v>0</v>
      </c>
      <c r="BI231" s="18">
        <v>0</v>
      </c>
      <c r="BJ231" s="8">
        <v>0</v>
      </c>
      <c r="BK231" s="8">
        <v>0</v>
      </c>
      <c r="BL231" s="8">
        <v>0</v>
      </c>
      <c r="BM231" s="8">
        <v>0</v>
      </c>
      <c r="BN231" s="7"/>
    </row>
    <row r="232" spans="1:66" ht="48.75" customHeight="1" x14ac:dyDescent="0.25">
      <c r="A232" s="9" t="s">
        <v>229</v>
      </c>
      <c r="B232" s="21" t="s">
        <v>65</v>
      </c>
      <c r="C232" s="21" t="s">
        <v>61</v>
      </c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4" t="s">
        <v>229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174</v>
      </c>
      <c r="AA232" s="10">
        <v>0</v>
      </c>
      <c r="AB232" s="10">
        <v>0</v>
      </c>
      <c r="AC232" s="10">
        <v>174</v>
      </c>
      <c r="AD232" s="10">
        <v>0</v>
      </c>
      <c r="AE232" s="19">
        <v>174</v>
      </c>
      <c r="AF232" s="19">
        <v>0</v>
      </c>
      <c r="AG232" s="19">
        <v>0</v>
      </c>
      <c r="AH232" s="19">
        <v>174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19">
        <v>0</v>
      </c>
      <c r="AS232" s="19">
        <v>0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9">
        <v>0</v>
      </c>
      <c r="AZ232" s="19">
        <v>0</v>
      </c>
      <c r="BA232" s="19">
        <v>0</v>
      </c>
      <c r="BB232" s="19">
        <v>0</v>
      </c>
      <c r="BC232" s="19">
        <v>0</v>
      </c>
      <c r="BD232" s="19">
        <v>0</v>
      </c>
      <c r="BE232" s="19">
        <v>0</v>
      </c>
      <c r="BF232" s="19">
        <v>0</v>
      </c>
      <c r="BG232" s="19">
        <v>0</v>
      </c>
      <c r="BH232" s="19">
        <v>0</v>
      </c>
      <c r="BI232" s="19">
        <v>0</v>
      </c>
      <c r="BJ232" s="10">
        <v>0</v>
      </c>
      <c r="BK232" s="10">
        <v>0</v>
      </c>
      <c r="BL232" s="10">
        <v>0</v>
      </c>
      <c r="BM232" s="10">
        <v>0</v>
      </c>
      <c r="BN232" s="9"/>
    </row>
    <row r="233" spans="1:66" ht="39.75" customHeight="1" x14ac:dyDescent="0.25">
      <c r="A233" s="9" t="s">
        <v>230</v>
      </c>
      <c r="B233" s="21" t="s">
        <v>65</v>
      </c>
      <c r="C233" s="21" t="s">
        <v>61</v>
      </c>
      <c r="D233" s="21" t="s">
        <v>231</v>
      </c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4" t="s">
        <v>230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174</v>
      </c>
      <c r="AA233" s="10">
        <v>0</v>
      </c>
      <c r="AB233" s="10">
        <v>0</v>
      </c>
      <c r="AC233" s="10">
        <v>174</v>
      </c>
      <c r="AD233" s="10">
        <v>0</v>
      </c>
      <c r="AE233" s="19">
        <v>174</v>
      </c>
      <c r="AF233" s="19">
        <v>0</v>
      </c>
      <c r="AG233" s="19">
        <v>0</v>
      </c>
      <c r="AH233" s="19">
        <v>174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0</v>
      </c>
      <c r="BB233" s="19">
        <v>0</v>
      </c>
      <c r="BC233" s="19">
        <v>0</v>
      </c>
      <c r="BD233" s="19">
        <v>0</v>
      </c>
      <c r="BE233" s="19">
        <v>0</v>
      </c>
      <c r="BF233" s="19">
        <v>0</v>
      </c>
      <c r="BG233" s="19">
        <v>0</v>
      </c>
      <c r="BH233" s="19">
        <v>0</v>
      </c>
      <c r="BI233" s="19">
        <v>0</v>
      </c>
      <c r="BJ233" s="10">
        <v>0</v>
      </c>
      <c r="BK233" s="10">
        <v>0</v>
      </c>
      <c r="BL233" s="10">
        <v>0</v>
      </c>
      <c r="BM233" s="10">
        <v>0</v>
      </c>
      <c r="BN233" s="9"/>
    </row>
    <row r="234" spans="1:66" ht="60" customHeight="1" x14ac:dyDescent="0.25">
      <c r="A234" s="9" t="s">
        <v>87</v>
      </c>
      <c r="B234" s="21" t="s">
        <v>65</v>
      </c>
      <c r="C234" s="21" t="s">
        <v>61</v>
      </c>
      <c r="D234" s="21" t="s">
        <v>231</v>
      </c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 t="s">
        <v>88</v>
      </c>
      <c r="T234" s="24" t="s">
        <v>87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174</v>
      </c>
      <c r="AA234" s="10">
        <v>0</v>
      </c>
      <c r="AB234" s="10">
        <v>0</v>
      </c>
      <c r="AC234" s="10">
        <v>174</v>
      </c>
      <c r="AD234" s="10">
        <v>0</v>
      </c>
      <c r="AE234" s="19">
        <v>174</v>
      </c>
      <c r="AF234" s="19">
        <v>0</v>
      </c>
      <c r="AG234" s="19">
        <v>0</v>
      </c>
      <c r="AH234" s="19">
        <v>174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0">
        <v>0</v>
      </c>
      <c r="BK234" s="10">
        <v>0</v>
      </c>
      <c r="BL234" s="10">
        <v>0</v>
      </c>
      <c r="BM234" s="10">
        <v>0</v>
      </c>
      <c r="BN234" s="9"/>
    </row>
    <row r="235" spans="1:66" ht="46.5" customHeight="1" x14ac:dyDescent="0.25">
      <c r="A235" s="7" t="s">
        <v>232</v>
      </c>
      <c r="B235" s="13" t="s">
        <v>233</v>
      </c>
      <c r="C235" s="13" t="s">
        <v>31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23" t="s">
        <v>232</v>
      </c>
      <c r="U235" s="8">
        <v>318307.48167000001</v>
      </c>
      <c r="V235" s="8">
        <v>16366.273999999999</v>
      </c>
      <c r="W235" s="8">
        <v>223725.02</v>
      </c>
      <c r="X235" s="8">
        <v>78216.187669999999</v>
      </c>
      <c r="Y235" s="8">
        <v>0</v>
      </c>
      <c r="Z235" s="8">
        <v>2607.723</v>
      </c>
      <c r="AA235" s="8">
        <v>0</v>
      </c>
      <c r="AB235" s="8">
        <v>0</v>
      </c>
      <c r="AC235" s="8">
        <v>2607.723</v>
      </c>
      <c r="AD235" s="8">
        <v>0</v>
      </c>
      <c r="AE235" s="18">
        <v>320915.20467000001</v>
      </c>
      <c r="AF235" s="18">
        <v>16366.273999999999</v>
      </c>
      <c r="AG235" s="18">
        <v>223725.02</v>
      </c>
      <c r="AH235" s="18">
        <v>80823.910669999997</v>
      </c>
      <c r="AI235" s="18">
        <v>0</v>
      </c>
      <c r="AJ235" s="18">
        <v>299044.685</v>
      </c>
      <c r="AK235" s="18">
        <v>15982.637000000001</v>
      </c>
      <c r="AL235" s="18">
        <v>220798.85699999999</v>
      </c>
      <c r="AM235" s="18">
        <v>62263.190999999999</v>
      </c>
      <c r="AN235" s="18">
        <v>0</v>
      </c>
      <c r="AO235" s="18">
        <v>0</v>
      </c>
      <c r="AP235" s="18">
        <v>0</v>
      </c>
      <c r="AQ235" s="18">
        <v>0</v>
      </c>
      <c r="AR235" s="18">
        <v>0</v>
      </c>
      <c r="AS235" s="18">
        <v>0</v>
      </c>
      <c r="AT235" s="18">
        <v>299044.685</v>
      </c>
      <c r="AU235" s="18">
        <v>15982.637000000001</v>
      </c>
      <c r="AV235" s="18">
        <v>220798.85699999999</v>
      </c>
      <c r="AW235" s="18">
        <v>62263.190999999999</v>
      </c>
      <c r="AX235" s="18">
        <v>0</v>
      </c>
      <c r="AY235" s="18">
        <v>316748.755</v>
      </c>
      <c r="AZ235" s="18">
        <v>16146.27</v>
      </c>
      <c r="BA235" s="18">
        <v>220953.45300000001</v>
      </c>
      <c r="BB235" s="18">
        <v>79649.032000000007</v>
      </c>
      <c r="BC235" s="18">
        <v>0</v>
      </c>
      <c r="BD235" s="18">
        <v>0</v>
      </c>
      <c r="BE235" s="18">
        <v>0</v>
      </c>
      <c r="BF235" s="18">
        <v>0</v>
      </c>
      <c r="BG235" s="18">
        <v>0</v>
      </c>
      <c r="BH235" s="18">
        <v>0</v>
      </c>
      <c r="BI235" s="18">
        <v>316748.755</v>
      </c>
      <c r="BJ235" s="8">
        <v>16146.27</v>
      </c>
      <c r="BK235" s="8">
        <v>220953.45300000001</v>
      </c>
      <c r="BL235" s="8">
        <v>79649.032000000007</v>
      </c>
      <c r="BM235" s="8">
        <v>0</v>
      </c>
      <c r="BN235" s="7"/>
    </row>
    <row r="236" spans="1:66" ht="46.5" customHeight="1" x14ac:dyDescent="0.25">
      <c r="A236" s="9" t="s">
        <v>234</v>
      </c>
      <c r="B236" s="21" t="s">
        <v>233</v>
      </c>
      <c r="C236" s="21" t="s">
        <v>30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4" t="s">
        <v>234</v>
      </c>
      <c r="U236" s="10">
        <v>65448.932999999997</v>
      </c>
      <c r="V236" s="10">
        <v>0</v>
      </c>
      <c r="W236" s="10">
        <v>46995.684999999998</v>
      </c>
      <c r="X236" s="10">
        <v>18453.248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9">
        <v>65448.932999999997</v>
      </c>
      <c r="AF236" s="19">
        <v>0</v>
      </c>
      <c r="AG236" s="19">
        <v>46995.684999999998</v>
      </c>
      <c r="AH236" s="19">
        <v>18453.248</v>
      </c>
      <c r="AI236" s="19">
        <v>0</v>
      </c>
      <c r="AJ236" s="19">
        <v>53086.311000000002</v>
      </c>
      <c r="AK236" s="19">
        <v>0</v>
      </c>
      <c r="AL236" s="19">
        <v>47268.485000000001</v>
      </c>
      <c r="AM236" s="19">
        <v>5817.826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53086.311000000002</v>
      </c>
      <c r="AU236" s="19">
        <v>0</v>
      </c>
      <c r="AV236" s="19">
        <v>47268.485000000001</v>
      </c>
      <c r="AW236" s="19">
        <v>5817.826</v>
      </c>
      <c r="AX236" s="19">
        <v>0</v>
      </c>
      <c r="AY236" s="19">
        <v>69015.070000000007</v>
      </c>
      <c r="AZ236" s="19">
        <v>0</v>
      </c>
      <c r="BA236" s="19">
        <v>47268.485000000001</v>
      </c>
      <c r="BB236" s="19">
        <v>21746.584999999999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19">
        <v>69015.070000000007</v>
      </c>
      <c r="BJ236" s="10">
        <v>0</v>
      </c>
      <c r="BK236" s="10">
        <v>47268.485000000001</v>
      </c>
      <c r="BL236" s="10">
        <v>21746.584999999999</v>
      </c>
      <c r="BM236" s="10">
        <v>0</v>
      </c>
      <c r="BN236" s="9"/>
    </row>
    <row r="237" spans="1:66" ht="46.5" customHeight="1" x14ac:dyDescent="0.25">
      <c r="A237" s="9" t="s">
        <v>101</v>
      </c>
      <c r="B237" s="21" t="s">
        <v>233</v>
      </c>
      <c r="C237" s="21" t="s">
        <v>30</v>
      </c>
      <c r="D237" s="21" t="s">
        <v>235</v>
      </c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4" t="s">
        <v>101</v>
      </c>
      <c r="U237" s="10">
        <v>24688.625</v>
      </c>
      <c r="V237" s="10">
        <v>0</v>
      </c>
      <c r="W237" s="10">
        <v>24688.625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9">
        <v>24688.625</v>
      </c>
      <c r="AF237" s="19">
        <v>0</v>
      </c>
      <c r="AG237" s="19">
        <v>24688.625</v>
      </c>
      <c r="AH237" s="19">
        <v>0</v>
      </c>
      <c r="AI237" s="19">
        <v>0</v>
      </c>
      <c r="AJ237" s="19">
        <v>25311.424999999999</v>
      </c>
      <c r="AK237" s="19">
        <v>0</v>
      </c>
      <c r="AL237" s="19">
        <v>25311.424999999999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  <c r="AT237" s="19">
        <v>25311.424999999999</v>
      </c>
      <c r="AU237" s="19">
        <v>0</v>
      </c>
      <c r="AV237" s="19">
        <v>25311.424999999999</v>
      </c>
      <c r="AW237" s="19">
        <v>0</v>
      </c>
      <c r="AX237" s="19">
        <v>0</v>
      </c>
      <c r="AY237" s="19">
        <v>25311.424999999999</v>
      </c>
      <c r="AZ237" s="19">
        <v>0</v>
      </c>
      <c r="BA237" s="19">
        <v>25311.424999999999</v>
      </c>
      <c r="BB237" s="19">
        <v>0</v>
      </c>
      <c r="BC237" s="19">
        <v>0</v>
      </c>
      <c r="BD237" s="19">
        <v>0</v>
      </c>
      <c r="BE237" s="19">
        <v>0</v>
      </c>
      <c r="BF237" s="19">
        <v>0</v>
      </c>
      <c r="BG237" s="19">
        <v>0</v>
      </c>
      <c r="BH237" s="19">
        <v>0</v>
      </c>
      <c r="BI237" s="19">
        <v>25311.424999999999</v>
      </c>
      <c r="BJ237" s="10">
        <v>0</v>
      </c>
      <c r="BK237" s="10">
        <v>25311.424999999999</v>
      </c>
      <c r="BL237" s="10">
        <v>0</v>
      </c>
      <c r="BM237" s="10">
        <v>0</v>
      </c>
      <c r="BN237" s="9"/>
    </row>
    <row r="238" spans="1:66" ht="46.5" customHeight="1" x14ac:dyDescent="0.25">
      <c r="A238" s="9" t="s">
        <v>87</v>
      </c>
      <c r="B238" s="21" t="s">
        <v>233</v>
      </c>
      <c r="C238" s="21" t="s">
        <v>30</v>
      </c>
      <c r="D238" s="21" t="s">
        <v>235</v>
      </c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 t="s">
        <v>88</v>
      </c>
      <c r="T238" s="24" t="s">
        <v>87</v>
      </c>
      <c r="U238" s="10">
        <v>24688.625</v>
      </c>
      <c r="V238" s="10">
        <v>0</v>
      </c>
      <c r="W238" s="10">
        <v>24688.625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9">
        <v>24688.625</v>
      </c>
      <c r="AF238" s="19">
        <v>0</v>
      </c>
      <c r="AG238" s="19">
        <v>24688.625</v>
      </c>
      <c r="AH238" s="19">
        <v>0</v>
      </c>
      <c r="AI238" s="19">
        <v>0</v>
      </c>
      <c r="AJ238" s="19">
        <v>24688.625</v>
      </c>
      <c r="AK238" s="19">
        <v>0</v>
      </c>
      <c r="AL238" s="19">
        <v>24688.625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24688.625</v>
      </c>
      <c r="AU238" s="19">
        <v>0</v>
      </c>
      <c r="AV238" s="19">
        <v>24688.625</v>
      </c>
      <c r="AW238" s="19">
        <v>0</v>
      </c>
      <c r="AX238" s="19">
        <v>0</v>
      </c>
      <c r="AY238" s="19">
        <v>24688.625</v>
      </c>
      <c r="AZ238" s="19">
        <v>0</v>
      </c>
      <c r="BA238" s="19">
        <v>24688.625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19">
        <v>24688.625</v>
      </c>
      <c r="BJ238" s="10">
        <v>0</v>
      </c>
      <c r="BK238" s="10">
        <v>24688.625</v>
      </c>
      <c r="BL238" s="10">
        <v>0</v>
      </c>
      <c r="BM238" s="10">
        <v>0</v>
      </c>
      <c r="BN238" s="9"/>
    </row>
    <row r="239" spans="1:66" ht="46.5" customHeight="1" x14ac:dyDescent="0.25">
      <c r="A239" s="9" t="s">
        <v>58</v>
      </c>
      <c r="B239" s="21" t="s">
        <v>233</v>
      </c>
      <c r="C239" s="21" t="s">
        <v>30</v>
      </c>
      <c r="D239" s="21" t="s">
        <v>235</v>
      </c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 t="s">
        <v>59</v>
      </c>
      <c r="T239" s="24" t="s">
        <v>58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622.79999999999995</v>
      </c>
      <c r="AK239" s="19">
        <v>0</v>
      </c>
      <c r="AL239" s="19">
        <v>622.79999999999995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  <c r="AT239" s="19">
        <v>622.79999999999995</v>
      </c>
      <c r="AU239" s="19">
        <v>0</v>
      </c>
      <c r="AV239" s="19">
        <v>622.79999999999995</v>
      </c>
      <c r="AW239" s="19">
        <v>0</v>
      </c>
      <c r="AX239" s="19">
        <v>0</v>
      </c>
      <c r="AY239" s="19">
        <v>622.79999999999995</v>
      </c>
      <c r="AZ239" s="19">
        <v>0</v>
      </c>
      <c r="BA239" s="19">
        <v>622.79999999999995</v>
      </c>
      <c r="BB239" s="19">
        <v>0</v>
      </c>
      <c r="BC239" s="19">
        <v>0</v>
      </c>
      <c r="BD239" s="19">
        <v>0</v>
      </c>
      <c r="BE239" s="19">
        <v>0</v>
      </c>
      <c r="BF239" s="19">
        <v>0</v>
      </c>
      <c r="BG239" s="19">
        <v>0</v>
      </c>
      <c r="BH239" s="19">
        <v>0</v>
      </c>
      <c r="BI239" s="19">
        <v>622.79999999999995</v>
      </c>
      <c r="BJ239" s="10">
        <v>0</v>
      </c>
      <c r="BK239" s="10">
        <v>622.79999999999995</v>
      </c>
      <c r="BL239" s="10">
        <v>0</v>
      </c>
      <c r="BM239" s="10">
        <v>0</v>
      </c>
      <c r="BN239" s="9"/>
    </row>
    <row r="240" spans="1:66" ht="93" customHeight="1" x14ac:dyDescent="0.25">
      <c r="A240" s="9" t="s">
        <v>236</v>
      </c>
      <c r="B240" s="21" t="s">
        <v>233</v>
      </c>
      <c r="C240" s="21" t="s">
        <v>30</v>
      </c>
      <c r="D240" s="21" t="s">
        <v>237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4" t="s">
        <v>236</v>
      </c>
      <c r="U240" s="10">
        <v>350</v>
      </c>
      <c r="V240" s="10">
        <v>0</v>
      </c>
      <c r="W240" s="10">
        <v>350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9">
        <v>350</v>
      </c>
      <c r="AF240" s="19">
        <v>0</v>
      </c>
      <c r="AG240" s="19">
        <v>350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0</v>
      </c>
      <c r="AS240" s="19">
        <v>0</v>
      </c>
      <c r="AT240" s="19">
        <v>0</v>
      </c>
      <c r="AU240" s="19">
        <v>0</v>
      </c>
      <c r="AV240" s="19">
        <v>0</v>
      </c>
      <c r="AW240" s="19">
        <v>0</v>
      </c>
      <c r="AX240" s="19">
        <v>0</v>
      </c>
      <c r="AY240" s="19">
        <v>0</v>
      </c>
      <c r="AZ240" s="19">
        <v>0</v>
      </c>
      <c r="BA240" s="19">
        <v>0</v>
      </c>
      <c r="BB240" s="19">
        <v>0</v>
      </c>
      <c r="BC240" s="19">
        <v>0</v>
      </c>
      <c r="BD240" s="19">
        <v>0</v>
      </c>
      <c r="BE240" s="19">
        <v>0</v>
      </c>
      <c r="BF240" s="19">
        <v>0</v>
      </c>
      <c r="BG240" s="19">
        <v>0</v>
      </c>
      <c r="BH240" s="19">
        <v>0</v>
      </c>
      <c r="BI240" s="19">
        <v>0</v>
      </c>
      <c r="BJ240" s="10">
        <v>0</v>
      </c>
      <c r="BK240" s="10">
        <v>0</v>
      </c>
      <c r="BL240" s="10">
        <v>0</v>
      </c>
      <c r="BM240" s="10">
        <v>0</v>
      </c>
      <c r="BN240" s="9"/>
    </row>
    <row r="241" spans="1:66" ht="48.75" customHeight="1" x14ac:dyDescent="0.25">
      <c r="A241" s="9" t="s">
        <v>87</v>
      </c>
      <c r="B241" s="21" t="s">
        <v>233</v>
      </c>
      <c r="C241" s="21" t="s">
        <v>30</v>
      </c>
      <c r="D241" s="21" t="s">
        <v>237</v>
      </c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 t="s">
        <v>88</v>
      </c>
      <c r="T241" s="24" t="s">
        <v>87</v>
      </c>
      <c r="U241" s="10">
        <v>350</v>
      </c>
      <c r="V241" s="10">
        <v>0</v>
      </c>
      <c r="W241" s="10">
        <v>350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9">
        <v>350</v>
      </c>
      <c r="AF241" s="19">
        <v>0</v>
      </c>
      <c r="AG241" s="19">
        <v>350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9">
        <v>0</v>
      </c>
      <c r="AW241" s="19">
        <v>0</v>
      </c>
      <c r="AX241" s="19">
        <v>0</v>
      </c>
      <c r="AY241" s="19">
        <v>0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19">
        <v>0</v>
      </c>
      <c r="BF241" s="19">
        <v>0</v>
      </c>
      <c r="BG241" s="19">
        <v>0</v>
      </c>
      <c r="BH241" s="19">
        <v>0</v>
      </c>
      <c r="BI241" s="19">
        <v>0</v>
      </c>
      <c r="BJ241" s="10">
        <v>0</v>
      </c>
      <c r="BK241" s="10">
        <v>0</v>
      </c>
      <c r="BL241" s="10">
        <v>0</v>
      </c>
      <c r="BM241" s="10">
        <v>0</v>
      </c>
      <c r="BN241" s="9"/>
    </row>
    <row r="242" spans="1:66" ht="48.75" customHeight="1" x14ac:dyDescent="0.25">
      <c r="A242" s="9" t="s">
        <v>238</v>
      </c>
      <c r="B242" s="21" t="s">
        <v>233</v>
      </c>
      <c r="C242" s="21" t="s">
        <v>30</v>
      </c>
      <c r="D242" s="21" t="s">
        <v>239</v>
      </c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4" t="s">
        <v>238</v>
      </c>
      <c r="U242" s="10">
        <v>8127.7510000000002</v>
      </c>
      <c r="V242" s="10">
        <v>0</v>
      </c>
      <c r="W242" s="10">
        <v>0</v>
      </c>
      <c r="X242" s="10">
        <v>8127.7510000000002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9">
        <v>8127.7510000000002</v>
      </c>
      <c r="AF242" s="19">
        <v>0</v>
      </c>
      <c r="AG242" s="19">
        <v>0</v>
      </c>
      <c r="AH242" s="19">
        <v>8127.7510000000002</v>
      </c>
      <c r="AI242" s="19">
        <v>0</v>
      </c>
      <c r="AJ242" s="19">
        <v>5117.5810000000001</v>
      </c>
      <c r="AK242" s="19">
        <v>0</v>
      </c>
      <c r="AL242" s="19">
        <v>0</v>
      </c>
      <c r="AM242" s="19">
        <v>5117.5810000000001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5117.5810000000001</v>
      </c>
      <c r="AU242" s="19">
        <v>0</v>
      </c>
      <c r="AV242" s="19">
        <v>0</v>
      </c>
      <c r="AW242" s="19">
        <v>5117.5810000000001</v>
      </c>
      <c r="AX242" s="19">
        <v>0</v>
      </c>
      <c r="AY242" s="19">
        <v>9562.06</v>
      </c>
      <c r="AZ242" s="19">
        <v>0</v>
      </c>
      <c r="BA242" s="19">
        <v>0</v>
      </c>
      <c r="BB242" s="19">
        <v>9562.06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9562.06</v>
      </c>
      <c r="BJ242" s="10">
        <v>0</v>
      </c>
      <c r="BK242" s="10">
        <v>0</v>
      </c>
      <c r="BL242" s="10">
        <v>9562.06</v>
      </c>
      <c r="BM242" s="10">
        <v>0</v>
      </c>
      <c r="BN242" s="9"/>
    </row>
    <row r="243" spans="1:66" ht="48.75" customHeight="1" x14ac:dyDescent="0.25">
      <c r="A243" s="9" t="s">
        <v>87</v>
      </c>
      <c r="B243" s="21" t="s">
        <v>233</v>
      </c>
      <c r="C243" s="21" t="s">
        <v>30</v>
      </c>
      <c r="D243" s="21" t="s">
        <v>239</v>
      </c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 t="s">
        <v>88</v>
      </c>
      <c r="T243" s="24" t="s">
        <v>87</v>
      </c>
      <c r="U243" s="10">
        <v>8127.7510000000002</v>
      </c>
      <c r="V243" s="10">
        <v>0</v>
      </c>
      <c r="W243" s="10">
        <v>0</v>
      </c>
      <c r="X243" s="10">
        <v>8127.7510000000002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9">
        <v>8127.7510000000002</v>
      </c>
      <c r="AF243" s="19">
        <v>0</v>
      </c>
      <c r="AG243" s="19">
        <v>0</v>
      </c>
      <c r="AH243" s="19">
        <v>8127.7510000000002</v>
      </c>
      <c r="AI243" s="19">
        <v>0</v>
      </c>
      <c r="AJ243" s="19">
        <v>5117.5810000000001</v>
      </c>
      <c r="AK243" s="19">
        <v>0</v>
      </c>
      <c r="AL243" s="19">
        <v>0</v>
      </c>
      <c r="AM243" s="19">
        <v>5117.5810000000001</v>
      </c>
      <c r="AN243" s="19">
        <v>0</v>
      </c>
      <c r="AO243" s="19">
        <v>0</v>
      </c>
      <c r="AP243" s="19">
        <v>0</v>
      </c>
      <c r="AQ243" s="19">
        <v>0</v>
      </c>
      <c r="AR243" s="19">
        <v>0</v>
      </c>
      <c r="AS243" s="19">
        <v>0</v>
      </c>
      <c r="AT243" s="19">
        <v>5117.5810000000001</v>
      </c>
      <c r="AU243" s="19">
        <v>0</v>
      </c>
      <c r="AV243" s="19">
        <v>0</v>
      </c>
      <c r="AW243" s="19">
        <v>5117.5810000000001</v>
      </c>
      <c r="AX243" s="19">
        <v>0</v>
      </c>
      <c r="AY243" s="19">
        <v>9562.06</v>
      </c>
      <c r="AZ243" s="19">
        <v>0</v>
      </c>
      <c r="BA243" s="19">
        <v>0</v>
      </c>
      <c r="BB243" s="19">
        <v>9562.06</v>
      </c>
      <c r="BC243" s="19">
        <v>0</v>
      </c>
      <c r="BD243" s="19">
        <v>0</v>
      </c>
      <c r="BE243" s="19">
        <v>0</v>
      </c>
      <c r="BF243" s="19">
        <v>0</v>
      </c>
      <c r="BG243" s="19">
        <v>0</v>
      </c>
      <c r="BH243" s="19">
        <v>0</v>
      </c>
      <c r="BI243" s="19">
        <v>9562.06</v>
      </c>
      <c r="BJ243" s="10">
        <v>0</v>
      </c>
      <c r="BK243" s="10">
        <v>0</v>
      </c>
      <c r="BL243" s="10">
        <v>9562.06</v>
      </c>
      <c r="BM243" s="10">
        <v>0</v>
      </c>
      <c r="BN243" s="9"/>
    </row>
    <row r="244" spans="1:66" ht="48.75" customHeight="1" x14ac:dyDescent="0.25">
      <c r="A244" s="9" t="s">
        <v>240</v>
      </c>
      <c r="B244" s="21" t="s">
        <v>233</v>
      </c>
      <c r="C244" s="21" t="s">
        <v>30</v>
      </c>
      <c r="D244" s="21" t="s">
        <v>241</v>
      </c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4" t="s">
        <v>240</v>
      </c>
      <c r="U244" s="10">
        <v>700.245</v>
      </c>
      <c r="V244" s="10">
        <v>0</v>
      </c>
      <c r="W244" s="10">
        <v>0</v>
      </c>
      <c r="X244" s="10">
        <v>700.245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9">
        <v>700.245</v>
      </c>
      <c r="AF244" s="19">
        <v>0</v>
      </c>
      <c r="AG244" s="19">
        <v>0</v>
      </c>
      <c r="AH244" s="19">
        <v>700.245</v>
      </c>
      <c r="AI244" s="19">
        <v>0</v>
      </c>
      <c r="AJ244" s="19">
        <v>700.245</v>
      </c>
      <c r="AK244" s="19">
        <v>0</v>
      </c>
      <c r="AL244" s="19">
        <v>0</v>
      </c>
      <c r="AM244" s="19">
        <v>700.245</v>
      </c>
      <c r="AN244" s="19">
        <v>0</v>
      </c>
      <c r="AO244" s="19">
        <v>0</v>
      </c>
      <c r="AP244" s="19">
        <v>0</v>
      </c>
      <c r="AQ244" s="19">
        <v>0</v>
      </c>
      <c r="AR244" s="19">
        <v>0</v>
      </c>
      <c r="AS244" s="19">
        <v>0</v>
      </c>
      <c r="AT244" s="19">
        <v>700.245</v>
      </c>
      <c r="AU244" s="19">
        <v>0</v>
      </c>
      <c r="AV244" s="19">
        <v>0</v>
      </c>
      <c r="AW244" s="19">
        <v>700.245</v>
      </c>
      <c r="AX244" s="19">
        <v>0</v>
      </c>
      <c r="AY244" s="19">
        <v>700.245</v>
      </c>
      <c r="AZ244" s="19">
        <v>0</v>
      </c>
      <c r="BA244" s="19">
        <v>0</v>
      </c>
      <c r="BB244" s="19">
        <v>700.245</v>
      </c>
      <c r="BC244" s="19">
        <v>0</v>
      </c>
      <c r="BD244" s="19">
        <v>0</v>
      </c>
      <c r="BE244" s="19">
        <v>0</v>
      </c>
      <c r="BF244" s="19">
        <v>0</v>
      </c>
      <c r="BG244" s="19">
        <v>0</v>
      </c>
      <c r="BH244" s="19">
        <v>0</v>
      </c>
      <c r="BI244" s="19">
        <v>700.245</v>
      </c>
      <c r="BJ244" s="10">
        <v>0</v>
      </c>
      <c r="BK244" s="10">
        <v>0</v>
      </c>
      <c r="BL244" s="10">
        <v>700.245</v>
      </c>
      <c r="BM244" s="10">
        <v>0</v>
      </c>
      <c r="BN244" s="9"/>
    </row>
    <row r="245" spans="1:66" ht="48.75" customHeight="1" x14ac:dyDescent="0.25">
      <c r="A245" s="9" t="s">
        <v>87</v>
      </c>
      <c r="B245" s="21" t="s">
        <v>233</v>
      </c>
      <c r="C245" s="21" t="s">
        <v>30</v>
      </c>
      <c r="D245" s="21" t="s">
        <v>241</v>
      </c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 t="s">
        <v>88</v>
      </c>
      <c r="T245" s="24" t="s">
        <v>87</v>
      </c>
      <c r="U245" s="10">
        <v>700.245</v>
      </c>
      <c r="V245" s="10">
        <v>0</v>
      </c>
      <c r="W245" s="10">
        <v>0</v>
      </c>
      <c r="X245" s="10">
        <v>700.245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9">
        <v>700.245</v>
      </c>
      <c r="AF245" s="19">
        <v>0</v>
      </c>
      <c r="AG245" s="19">
        <v>0</v>
      </c>
      <c r="AH245" s="19">
        <v>700.245</v>
      </c>
      <c r="AI245" s="19">
        <v>0</v>
      </c>
      <c r="AJ245" s="19">
        <v>700.245</v>
      </c>
      <c r="AK245" s="19">
        <v>0</v>
      </c>
      <c r="AL245" s="19">
        <v>0</v>
      </c>
      <c r="AM245" s="19">
        <v>700.245</v>
      </c>
      <c r="AN245" s="19">
        <v>0</v>
      </c>
      <c r="AO245" s="19">
        <v>0</v>
      </c>
      <c r="AP245" s="19">
        <v>0</v>
      </c>
      <c r="AQ245" s="19">
        <v>0</v>
      </c>
      <c r="AR245" s="19">
        <v>0</v>
      </c>
      <c r="AS245" s="19">
        <v>0</v>
      </c>
      <c r="AT245" s="19">
        <v>700.245</v>
      </c>
      <c r="AU245" s="19">
        <v>0</v>
      </c>
      <c r="AV245" s="19">
        <v>0</v>
      </c>
      <c r="AW245" s="19">
        <v>700.245</v>
      </c>
      <c r="AX245" s="19">
        <v>0</v>
      </c>
      <c r="AY245" s="19">
        <v>700.245</v>
      </c>
      <c r="AZ245" s="19">
        <v>0</v>
      </c>
      <c r="BA245" s="19">
        <v>0</v>
      </c>
      <c r="BB245" s="19">
        <v>700.245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700.245</v>
      </c>
      <c r="BJ245" s="10">
        <v>0</v>
      </c>
      <c r="BK245" s="10">
        <v>0</v>
      </c>
      <c r="BL245" s="10">
        <v>700.245</v>
      </c>
      <c r="BM245" s="10">
        <v>0</v>
      </c>
      <c r="BN245" s="9"/>
    </row>
    <row r="246" spans="1:66" ht="48.75" customHeight="1" x14ac:dyDescent="0.25">
      <c r="A246" s="9" t="s">
        <v>101</v>
      </c>
      <c r="B246" s="21" t="s">
        <v>233</v>
      </c>
      <c r="C246" s="21" t="s">
        <v>30</v>
      </c>
      <c r="D246" s="21" t="s">
        <v>242</v>
      </c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4" t="s">
        <v>101</v>
      </c>
      <c r="U246" s="10">
        <v>21524.669000000002</v>
      </c>
      <c r="V246" s="10">
        <v>0</v>
      </c>
      <c r="W246" s="10">
        <v>21524.669000000002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9">
        <v>21524.669000000002</v>
      </c>
      <c r="AF246" s="19">
        <v>0</v>
      </c>
      <c r="AG246" s="19">
        <v>21524.669000000002</v>
      </c>
      <c r="AH246" s="19">
        <v>0</v>
      </c>
      <c r="AI246" s="19">
        <v>0</v>
      </c>
      <c r="AJ246" s="19">
        <v>21524.669000000002</v>
      </c>
      <c r="AK246" s="19">
        <v>0</v>
      </c>
      <c r="AL246" s="19">
        <v>21524.669000000002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  <c r="AT246" s="19">
        <v>21524.669000000002</v>
      </c>
      <c r="AU246" s="19">
        <v>0</v>
      </c>
      <c r="AV246" s="19">
        <v>21524.669000000002</v>
      </c>
      <c r="AW246" s="19">
        <v>0</v>
      </c>
      <c r="AX246" s="19">
        <v>0</v>
      </c>
      <c r="AY246" s="19">
        <v>21524.669000000002</v>
      </c>
      <c r="AZ246" s="19">
        <v>0</v>
      </c>
      <c r="BA246" s="19">
        <v>21524.669000000002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21524.669000000002</v>
      </c>
      <c r="BJ246" s="10">
        <v>0</v>
      </c>
      <c r="BK246" s="10">
        <v>21524.669000000002</v>
      </c>
      <c r="BL246" s="10">
        <v>0</v>
      </c>
      <c r="BM246" s="10">
        <v>0</v>
      </c>
      <c r="BN246" s="9"/>
    </row>
    <row r="247" spans="1:66" ht="48.75" customHeight="1" x14ac:dyDescent="0.25">
      <c r="A247" s="9" t="s">
        <v>87</v>
      </c>
      <c r="B247" s="21" t="s">
        <v>233</v>
      </c>
      <c r="C247" s="21" t="s">
        <v>30</v>
      </c>
      <c r="D247" s="21" t="s">
        <v>242</v>
      </c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 t="s">
        <v>88</v>
      </c>
      <c r="T247" s="24" t="s">
        <v>87</v>
      </c>
      <c r="U247" s="10">
        <v>21524.669000000002</v>
      </c>
      <c r="V247" s="10">
        <v>0</v>
      </c>
      <c r="W247" s="10">
        <v>21524.669000000002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9">
        <v>21524.669000000002</v>
      </c>
      <c r="AF247" s="19">
        <v>0</v>
      </c>
      <c r="AG247" s="19">
        <v>21524.669000000002</v>
      </c>
      <c r="AH247" s="19">
        <v>0</v>
      </c>
      <c r="AI247" s="19">
        <v>0</v>
      </c>
      <c r="AJ247" s="19">
        <v>21524.669000000002</v>
      </c>
      <c r="AK247" s="19">
        <v>0</v>
      </c>
      <c r="AL247" s="19">
        <v>21524.669000000002</v>
      </c>
      <c r="AM247" s="19">
        <v>0</v>
      </c>
      <c r="AN247" s="19">
        <v>0</v>
      </c>
      <c r="AO247" s="19">
        <v>0</v>
      </c>
      <c r="AP247" s="19">
        <v>0</v>
      </c>
      <c r="AQ247" s="19">
        <v>0</v>
      </c>
      <c r="AR247" s="19">
        <v>0</v>
      </c>
      <c r="AS247" s="19">
        <v>0</v>
      </c>
      <c r="AT247" s="19">
        <v>21524.669000000002</v>
      </c>
      <c r="AU247" s="19">
        <v>0</v>
      </c>
      <c r="AV247" s="19">
        <v>21524.669000000002</v>
      </c>
      <c r="AW247" s="19">
        <v>0</v>
      </c>
      <c r="AX247" s="19">
        <v>0</v>
      </c>
      <c r="AY247" s="19">
        <v>21524.669000000002</v>
      </c>
      <c r="AZ247" s="19">
        <v>0</v>
      </c>
      <c r="BA247" s="19">
        <v>21524.669000000002</v>
      </c>
      <c r="BB247" s="19">
        <v>0</v>
      </c>
      <c r="BC247" s="19">
        <v>0</v>
      </c>
      <c r="BD247" s="19">
        <v>0</v>
      </c>
      <c r="BE247" s="19">
        <v>0</v>
      </c>
      <c r="BF247" s="19">
        <v>0</v>
      </c>
      <c r="BG247" s="19">
        <v>0</v>
      </c>
      <c r="BH247" s="19">
        <v>0</v>
      </c>
      <c r="BI247" s="19">
        <v>21524.669000000002</v>
      </c>
      <c r="BJ247" s="10">
        <v>0</v>
      </c>
      <c r="BK247" s="10">
        <v>21524.669000000002</v>
      </c>
      <c r="BL247" s="10">
        <v>0</v>
      </c>
      <c r="BM247" s="10">
        <v>0</v>
      </c>
      <c r="BN247" s="9"/>
    </row>
    <row r="248" spans="1:66" ht="48.75" customHeight="1" x14ac:dyDescent="0.25">
      <c r="A248" s="9" t="s">
        <v>243</v>
      </c>
      <c r="B248" s="21" t="s">
        <v>233</v>
      </c>
      <c r="C248" s="21" t="s">
        <v>30</v>
      </c>
      <c r="D248" s="21" t="s">
        <v>244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4" t="s">
        <v>243</v>
      </c>
      <c r="U248" s="10">
        <v>9185.8240000000005</v>
      </c>
      <c r="V248" s="10">
        <v>0</v>
      </c>
      <c r="W248" s="10">
        <v>0</v>
      </c>
      <c r="X248" s="10">
        <v>9185.8240000000005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9">
        <v>9185.8240000000005</v>
      </c>
      <c r="AF248" s="19">
        <v>0</v>
      </c>
      <c r="AG248" s="19">
        <v>0</v>
      </c>
      <c r="AH248" s="19">
        <v>9185.8240000000005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  <c r="AT248" s="19">
        <v>0</v>
      </c>
      <c r="AU248" s="19">
        <v>0</v>
      </c>
      <c r="AV248" s="19">
        <v>0</v>
      </c>
      <c r="AW248" s="19">
        <v>0</v>
      </c>
      <c r="AX248" s="19">
        <v>0</v>
      </c>
      <c r="AY248" s="19">
        <v>11484.28</v>
      </c>
      <c r="AZ248" s="19">
        <v>0</v>
      </c>
      <c r="BA248" s="19">
        <v>0</v>
      </c>
      <c r="BB248" s="19">
        <v>11484.28</v>
      </c>
      <c r="BC248" s="19">
        <v>0</v>
      </c>
      <c r="BD248" s="19">
        <v>0</v>
      </c>
      <c r="BE248" s="19">
        <v>0</v>
      </c>
      <c r="BF248" s="19">
        <v>0</v>
      </c>
      <c r="BG248" s="19">
        <v>0</v>
      </c>
      <c r="BH248" s="19">
        <v>0</v>
      </c>
      <c r="BI248" s="19">
        <v>11484.28</v>
      </c>
      <c r="BJ248" s="10">
        <v>0</v>
      </c>
      <c r="BK248" s="10">
        <v>0</v>
      </c>
      <c r="BL248" s="10">
        <v>11484.28</v>
      </c>
      <c r="BM248" s="10">
        <v>0</v>
      </c>
      <c r="BN248" s="9"/>
    </row>
    <row r="249" spans="1:66" ht="48.75" customHeight="1" x14ac:dyDescent="0.25">
      <c r="A249" s="9" t="s">
        <v>87</v>
      </c>
      <c r="B249" s="21" t="s">
        <v>233</v>
      </c>
      <c r="C249" s="21" t="s">
        <v>30</v>
      </c>
      <c r="D249" s="21" t="s">
        <v>244</v>
      </c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 t="s">
        <v>88</v>
      </c>
      <c r="T249" s="24" t="s">
        <v>87</v>
      </c>
      <c r="U249" s="10">
        <v>9185.8240000000005</v>
      </c>
      <c r="V249" s="10">
        <v>0</v>
      </c>
      <c r="W249" s="10">
        <v>0</v>
      </c>
      <c r="X249" s="10">
        <v>9185.8240000000005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9">
        <v>9185.8240000000005</v>
      </c>
      <c r="AF249" s="19">
        <v>0</v>
      </c>
      <c r="AG249" s="19">
        <v>0</v>
      </c>
      <c r="AH249" s="19">
        <v>9185.8240000000005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11484.28</v>
      </c>
      <c r="AZ249" s="19">
        <v>0</v>
      </c>
      <c r="BA249" s="19">
        <v>0</v>
      </c>
      <c r="BB249" s="19">
        <v>11484.28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11484.28</v>
      </c>
      <c r="BJ249" s="10">
        <v>0</v>
      </c>
      <c r="BK249" s="10">
        <v>0</v>
      </c>
      <c r="BL249" s="10">
        <v>11484.28</v>
      </c>
      <c r="BM249" s="10">
        <v>0</v>
      </c>
      <c r="BN249" s="9"/>
    </row>
    <row r="250" spans="1:66" ht="48.75" customHeight="1" x14ac:dyDescent="0.25">
      <c r="A250" s="9" t="s">
        <v>245</v>
      </c>
      <c r="B250" s="21" t="s">
        <v>233</v>
      </c>
      <c r="C250" s="21" t="s">
        <v>30</v>
      </c>
      <c r="D250" s="21" t="s">
        <v>246</v>
      </c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4" t="s">
        <v>245</v>
      </c>
      <c r="U250" s="10">
        <v>439.428</v>
      </c>
      <c r="V250" s="10">
        <v>0</v>
      </c>
      <c r="W250" s="10">
        <v>0</v>
      </c>
      <c r="X250" s="10">
        <v>439.428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9">
        <v>439.428</v>
      </c>
      <c r="AF250" s="19">
        <v>0</v>
      </c>
      <c r="AG250" s="19">
        <v>0</v>
      </c>
      <c r="AH250" s="19">
        <v>439.428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  <c r="AT250" s="19">
        <v>0</v>
      </c>
      <c r="AU250" s="19">
        <v>0</v>
      </c>
      <c r="AV250" s="19">
        <v>0</v>
      </c>
      <c r="AW250" s="19">
        <v>0</v>
      </c>
      <c r="AX250" s="19">
        <v>0</v>
      </c>
      <c r="AY250" s="19">
        <v>0</v>
      </c>
      <c r="AZ250" s="19">
        <v>0</v>
      </c>
      <c r="BA250" s="19">
        <v>0</v>
      </c>
      <c r="BB250" s="19">
        <v>0</v>
      </c>
      <c r="BC250" s="19">
        <v>0</v>
      </c>
      <c r="BD250" s="19">
        <v>0</v>
      </c>
      <c r="BE250" s="19">
        <v>0</v>
      </c>
      <c r="BF250" s="19">
        <v>0</v>
      </c>
      <c r="BG250" s="19">
        <v>0</v>
      </c>
      <c r="BH250" s="19">
        <v>0</v>
      </c>
      <c r="BI250" s="19">
        <v>0</v>
      </c>
      <c r="BJ250" s="10">
        <v>0</v>
      </c>
      <c r="BK250" s="10">
        <v>0</v>
      </c>
      <c r="BL250" s="10">
        <v>0</v>
      </c>
      <c r="BM250" s="10">
        <v>0</v>
      </c>
      <c r="BN250" s="9"/>
    </row>
    <row r="251" spans="1:66" ht="48.75" customHeight="1" x14ac:dyDescent="0.25">
      <c r="A251" s="9" t="s">
        <v>87</v>
      </c>
      <c r="B251" s="21" t="s">
        <v>233</v>
      </c>
      <c r="C251" s="21" t="s">
        <v>30</v>
      </c>
      <c r="D251" s="21" t="s">
        <v>246</v>
      </c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 t="s">
        <v>88</v>
      </c>
      <c r="T251" s="24" t="s">
        <v>87</v>
      </c>
      <c r="U251" s="10">
        <v>439.428</v>
      </c>
      <c r="V251" s="10">
        <v>0</v>
      </c>
      <c r="W251" s="10">
        <v>0</v>
      </c>
      <c r="X251" s="10">
        <v>439.428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9">
        <v>439.428</v>
      </c>
      <c r="AF251" s="19">
        <v>0</v>
      </c>
      <c r="AG251" s="19">
        <v>0</v>
      </c>
      <c r="AH251" s="19">
        <v>439.428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19">
        <v>0</v>
      </c>
      <c r="AS251" s="19">
        <v>0</v>
      </c>
      <c r="AT251" s="19">
        <v>0</v>
      </c>
      <c r="AU251" s="19">
        <v>0</v>
      </c>
      <c r="AV251" s="19">
        <v>0</v>
      </c>
      <c r="AW251" s="19">
        <v>0</v>
      </c>
      <c r="AX251" s="19">
        <v>0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19">
        <v>0</v>
      </c>
      <c r="BF251" s="19">
        <v>0</v>
      </c>
      <c r="BG251" s="19">
        <v>0</v>
      </c>
      <c r="BH251" s="19">
        <v>0</v>
      </c>
      <c r="BI251" s="19">
        <v>0</v>
      </c>
      <c r="BJ251" s="10">
        <v>0</v>
      </c>
      <c r="BK251" s="10">
        <v>0</v>
      </c>
      <c r="BL251" s="10">
        <v>0</v>
      </c>
      <c r="BM251" s="10">
        <v>0</v>
      </c>
      <c r="BN251" s="9"/>
    </row>
    <row r="252" spans="1:66" ht="48.75" customHeight="1" x14ac:dyDescent="0.25">
      <c r="A252" s="9" t="s">
        <v>101</v>
      </c>
      <c r="B252" s="21" t="s">
        <v>233</v>
      </c>
      <c r="C252" s="21" t="s">
        <v>30</v>
      </c>
      <c r="D252" s="21" t="s">
        <v>247</v>
      </c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4" t="s">
        <v>101</v>
      </c>
      <c r="U252" s="10">
        <v>432.39100000000002</v>
      </c>
      <c r="V252" s="10">
        <v>0</v>
      </c>
      <c r="W252" s="10">
        <v>432.39100000000002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9">
        <v>432.39100000000002</v>
      </c>
      <c r="AF252" s="19">
        <v>0</v>
      </c>
      <c r="AG252" s="19">
        <v>432.39100000000002</v>
      </c>
      <c r="AH252" s="19">
        <v>0</v>
      </c>
      <c r="AI252" s="19">
        <v>0</v>
      </c>
      <c r="AJ252" s="19">
        <v>432.39100000000002</v>
      </c>
      <c r="AK252" s="19">
        <v>0</v>
      </c>
      <c r="AL252" s="19">
        <v>432.39100000000002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432.39100000000002</v>
      </c>
      <c r="AU252" s="19">
        <v>0</v>
      </c>
      <c r="AV252" s="19">
        <v>432.39100000000002</v>
      </c>
      <c r="AW252" s="19">
        <v>0</v>
      </c>
      <c r="AX252" s="19">
        <v>0</v>
      </c>
      <c r="AY252" s="19">
        <v>432.39100000000002</v>
      </c>
      <c r="AZ252" s="19">
        <v>0</v>
      </c>
      <c r="BA252" s="19">
        <v>432.39100000000002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432.39100000000002</v>
      </c>
      <c r="BJ252" s="10">
        <v>0</v>
      </c>
      <c r="BK252" s="10">
        <v>432.39100000000002</v>
      </c>
      <c r="BL252" s="10">
        <v>0</v>
      </c>
      <c r="BM252" s="10">
        <v>0</v>
      </c>
      <c r="BN252" s="9"/>
    </row>
    <row r="253" spans="1:66" ht="48.75" customHeight="1" x14ac:dyDescent="0.25">
      <c r="A253" s="9" t="s">
        <v>87</v>
      </c>
      <c r="B253" s="21" t="s">
        <v>233</v>
      </c>
      <c r="C253" s="21" t="s">
        <v>30</v>
      </c>
      <c r="D253" s="21" t="s">
        <v>247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 t="s">
        <v>88</v>
      </c>
      <c r="T253" s="24" t="s">
        <v>87</v>
      </c>
      <c r="U253" s="10">
        <v>432.39100000000002</v>
      </c>
      <c r="V253" s="10">
        <v>0</v>
      </c>
      <c r="W253" s="10">
        <v>432.39100000000002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9">
        <v>432.39100000000002</v>
      </c>
      <c r="AF253" s="19">
        <v>0</v>
      </c>
      <c r="AG253" s="19">
        <v>432.39100000000002</v>
      </c>
      <c r="AH253" s="19">
        <v>0</v>
      </c>
      <c r="AI253" s="19">
        <v>0</v>
      </c>
      <c r="AJ253" s="19">
        <v>432.39100000000002</v>
      </c>
      <c r="AK253" s="19">
        <v>0</v>
      </c>
      <c r="AL253" s="19">
        <v>432.39100000000002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432.39100000000002</v>
      </c>
      <c r="AU253" s="19">
        <v>0</v>
      </c>
      <c r="AV253" s="19">
        <v>432.39100000000002</v>
      </c>
      <c r="AW253" s="19">
        <v>0</v>
      </c>
      <c r="AX253" s="19">
        <v>0</v>
      </c>
      <c r="AY253" s="19">
        <v>432.39100000000002</v>
      </c>
      <c r="AZ253" s="19">
        <v>0</v>
      </c>
      <c r="BA253" s="19">
        <v>432.39100000000002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432.39100000000002</v>
      </c>
      <c r="BJ253" s="10">
        <v>0</v>
      </c>
      <c r="BK253" s="10">
        <v>432.39100000000002</v>
      </c>
      <c r="BL253" s="10">
        <v>0</v>
      </c>
      <c r="BM253" s="10">
        <v>0</v>
      </c>
      <c r="BN253" s="9"/>
    </row>
    <row r="254" spans="1:66" ht="35.25" customHeight="1" x14ac:dyDescent="0.25">
      <c r="A254" s="9" t="s">
        <v>248</v>
      </c>
      <c r="B254" s="21" t="s">
        <v>233</v>
      </c>
      <c r="C254" s="21" t="s">
        <v>33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4" t="s">
        <v>248</v>
      </c>
      <c r="U254" s="10">
        <v>228629.54866999999</v>
      </c>
      <c r="V254" s="10">
        <v>16366.273999999999</v>
      </c>
      <c r="W254" s="10">
        <v>173190.83499999999</v>
      </c>
      <c r="X254" s="10">
        <v>39072.43967</v>
      </c>
      <c r="Y254" s="10">
        <v>0</v>
      </c>
      <c r="Z254" s="10">
        <v>2533</v>
      </c>
      <c r="AA254" s="10">
        <v>0</v>
      </c>
      <c r="AB254" s="10">
        <v>0</v>
      </c>
      <c r="AC254" s="10">
        <v>2533</v>
      </c>
      <c r="AD254" s="10">
        <v>0</v>
      </c>
      <c r="AE254" s="19">
        <v>231162.54866999999</v>
      </c>
      <c r="AF254" s="19">
        <v>16366.273999999999</v>
      </c>
      <c r="AG254" s="19">
        <v>173190.83499999999</v>
      </c>
      <c r="AH254" s="19">
        <v>41605.43967</v>
      </c>
      <c r="AI254" s="19">
        <v>0</v>
      </c>
      <c r="AJ254" s="19">
        <v>222513.38099999999</v>
      </c>
      <c r="AK254" s="19">
        <v>15982.637000000001</v>
      </c>
      <c r="AL254" s="19">
        <v>169797.07199999999</v>
      </c>
      <c r="AM254" s="19">
        <v>36733.671999999999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222513.38099999999</v>
      </c>
      <c r="AU254" s="19">
        <v>15982.637000000001</v>
      </c>
      <c r="AV254" s="19">
        <v>169797.07199999999</v>
      </c>
      <c r="AW254" s="19">
        <v>36733.671999999999</v>
      </c>
      <c r="AX254" s="19">
        <v>0</v>
      </c>
      <c r="AY254" s="19">
        <v>222696.42</v>
      </c>
      <c r="AZ254" s="19">
        <v>16146.27</v>
      </c>
      <c r="BA254" s="19">
        <v>169659.568</v>
      </c>
      <c r="BB254" s="19">
        <v>36890.582000000002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222696.42</v>
      </c>
      <c r="BJ254" s="10">
        <v>16146.27</v>
      </c>
      <c r="BK254" s="10">
        <v>169659.568</v>
      </c>
      <c r="BL254" s="10">
        <v>36890.582000000002</v>
      </c>
      <c r="BM254" s="10">
        <v>0</v>
      </c>
      <c r="BN254" s="9"/>
    </row>
    <row r="255" spans="1:66" ht="56.25" customHeight="1" x14ac:dyDescent="0.25">
      <c r="A255" s="9" t="s">
        <v>101</v>
      </c>
      <c r="B255" s="21" t="s">
        <v>233</v>
      </c>
      <c r="C255" s="21" t="s">
        <v>33</v>
      </c>
      <c r="D255" s="21" t="s">
        <v>242</v>
      </c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4" t="s">
        <v>101</v>
      </c>
      <c r="U255" s="10">
        <v>153148.86799999999</v>
      </c>
      <c r="V255" s="10">
        <v>0</v>
      </c>
      <c r="W255" s="10">
        <v>153148.86799999999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9">
        <v>153148.86799999999</v>
      </c>
      <c r="AF255" s="19">
        <v>0</v>
      </c>
      <c r="AG255" s="19">
        <v>153148.86799999999</v>
      </c>
      <c r="AH255" s="19">
        <v>0</v>
      </c>
      <c r="AI255" s="19">
        <v>0</v>
      </c>
      <c r="AJ255" s="19">
        <v>154841.85</v>
      </c>
      <c r="AK255" s="19">
        <v>0</v>
      </c>
      <c r="AL255" s="19">
        <v>154841.85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154841.85</v>
      </c>
      <c r="AU255" s="19">
        <v>0</v>
      </c>
      <c r="AV255" s="19">
        <v>154841.85</v>
      </c>
      <c r="AW255" s="19">
        <v>0</v>
      </c>
      <c r="AX255" s="19">
        <v>0</v>
      </c>
      <c r="AY255" s="19">
        <v>154841.85</v>
      </c>
      <c r="AZ255" s="19">
        <v>0</v>
      </c>
      <c r="BA255" s="19">
        <v>154841.85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154841.85</v>
      </c>
      <c r="BJ255" s="10">
        <v>0</v>
      </c>
      <c r="BK255" s="10">
        <v>154841.85</v>
      </c>
      <c r="BL255" s="10">
        <v>0</v>
      </c>
      <c r="BM255" s="10">
        <v>0</v>
      </c>
      <c r="BN255" s="9"/>
    </row>
    <row r="256" spans="1:66" ht="104.25" customHeight="1" x14ac:dyDescent="0.25">
      <c r="A256" s="9" t="s">
        <v>36</v>
      </c>
      <c r="B256" s="21" t="s">
        <v>233</v>
      </c>
      <c r="C256" s="21" t="s">
        <v>33</v>
      </c>
      <c r="D256" s="21" t="s">
        <v>242</v>
      </c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 t="s">
        <v>37</v>
      </c>
      <c r="T256" s="24" t="s">
        <v>36</v>
      </c>
      <c r="U256" s="10">
        <v>22095.695</v>
      </c>
      <c r="V256" s="10">
        <v>0</v>
      </c>
      <c r="W256" s="10">
        <v>22095.695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9">
        <v>22095.695</v>
      </c>
      <c r="AF256" s="19">
        <v>0</v>
      </c>
      <c r="AG256" s="19">
        <v>22095.695</v>
      </c>
      <c r="AH256" s="19">
        <v>0</v>
      </c>
      <c r="AI256" s="19">
        <v>0</v>
      </c>
      <c r="AJ256" s="19">
        <v>22095.695</v>
      </c>
      <c r="AK256" s="19">
        <v>0</v>
      </c>
      <c r="AL256" s="19">
        <v>22095.695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22095.695</v>
      </c>
      <c r="AU256" s="19">
        <v>0</v>
      </c>
      <c r="AV256" s="19">
        <v>22095.695</v>
      </c>
      <c r="AW256" s="19">
        <v>0</v>
      </c>
      <c r="AX256" s="19">
        <v>0</v>
      </c>
      <c r="AY256" s="19">
        <v>22095.695</v>
      </c>
      <c r="AZ256" s="19">
        <v>0</v>
      </c>
      <c r="BA256" s="19">
        <v>22095.695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22095.695</v>
      </c>
      <c r="BJ256" s="10">
        <v>0</v>
      </c>
      <c r="BK256" s="10">
        <v>22095.695</v>
      </c>
      <c r="BL256" s="10">
        <v>0</v>
      </c>
      <c r="BM256" s="10">
        <v>0</v>
      </c>
      <c r="BN256" s="9"/>
    </row>
    <row r="257" spans="1:66" ht="49.5" customHeight="1" x14ac:dyDescent="0.25">
      <c r="A257" s="9" t="s">
        <v>44</v>
      </c>
      <c r="B257" s="21" t="s">
        <v>233</v>
      </c>
      <c r="C257" s="21" t="s">
        <v>33</v>
      </c>
      <c r="D257" s="21" t="s">
        <v>242</v>
      </c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 t="s">
        <v>45</v>
      </c>
      <c r="T257" s="24" t="s">
        <v>44</v>
      </c>
      <c r="U257" s="10">
        <v>146.04599999999999</v>
      </c>
      <c r="V257" s="10">
        <v>0</v>
      </c>
      <c r="W257" s="10">
        <v>146.04599999999999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9">
        <v>146.04599999999999</v>
      </c>
      <c r="AF257" s="19">
        <v>0</v>
      </c>
      <c r="AG257" s="19">
        <v>146.04599999999999</v>
      </c>
      <c r="AH257" s="19">
        <v>0</v>
      </c>
      <c r="AI257" s="19">
        <v>0</v>
      </c>
      <c r="AJ257" s="19">
        <v>146.04599999999999</v>
      </c>
      <c r="AK257" s="19">
        <v>0</v>
      </c>
      <c r="AL257" s="19">
        <v>146.04599999999999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146.04599999999999</v>
      </c>
      <c r="AU257" s="19">
        <v>0</v>
      </c>
      <c r="AV257" s="19">
        <v>146.04599999999999</v>
      </c>
      <c r="AW257" s="19">
        <v>0</v>
      </c>
      <c r="AX257" s="19">
        <v>0</v>
      </c>
      <c r="AY257" s="19">
        <v>146.04599999999999</v>
      </c>
      <c r="AZ257" s="19">
        <v>0</v>
      </c>
      <c r="BA257" s="19">
        <v>146.04599999999999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146.04599999999999</v>
      </c>
      <c r="BJ257" s="10">
        <v>0</v>
      </c>
      <c r="BK257" s="10">
        <v>146.04599999999999</v>
      </c>
      <c r="BL257" s="10">
        <v>0</v>
      </c>
      <c r="BM257" s="10">
        <v>0</v>
      </c>
      <c r="BN257" s="9"/>
    </row>
    <row r="258" spans="1:66" ht="55.5" customHeight="1" x14ac:dyDescent="0.25">
      <c r="A258" s="9" t="s">
        <v>87</v>
      </c>
      <c r="B258" s="21" t="s">
        <v>233</v>
      </c>
      <c r="C258" s="21" t="s">
        <v>33</v>
      </c>
      <c r="D258" s="21" t="s">
        <v>242</v>
      </c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 t="s">
        <v>88</v>
      </c>
      <c r="T258" s="24" t="s">
        <v>87</v>
      </c>
      <c r="U258" s="10">
        <v>129723.223</v>
      </c>
      <c r="V258" s="10">
        <v>0</v>
      </c>
      <c r="W258" s="10">
        <v>129723.223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9">
        <v>129723.223</v>
      </c>
      <c r="AF258" s="19">
        <v>0</v>
      </c>
      <c r="AG258" s="19">
        <v>129723.223</v>
      </c>
      <c r="AH258" s="19">
        <v>0</v>
      </c>
      <c r="AI258" s="19">
        <v>0</v>
      </c>
      <c r="AJ258" s="19">
        <v>129723.223</v>
      </c>
      <c r="AK258" s="19">
        <v>0</v>
      </c>
      <c r="AL258" s="19">
        <v>129723.223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129723.223</v>
      </c>
      <c r="AU258" s="19">
        <v>0</v>
      </c>
      <c r="AV258" s="19">
        <v>129723.223</v>
      </c>
      <c r="AW258" s="19">
        <v>0</v>
      </c>
      <c r="AX258" s="19">
        <v>0</v>
      </c>
      <c r="AY258" s="19">
        <v>129723.223</v>
      </c>
      <c r="AZ258" s="19">
        <v>0</v>
      </c>
      <c r="BA258" s="19">
        <v>129723.223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129723.223</v>
      </c>
      <c r="BJ258" s="10">
        <v>0</v>
      </c>
      <c r="BK258" s="10">
        <v>129723.223</v>
      </c>
      <c r="BL258" s="10">
        <v>0</v>
      </c>
      <c r="BM258" s="10">
        <v>0</v>
      </c>
      <c r="BN258" s="9"/>
    </row>
    <row r="259" spans="1:66" ht="35.25" customHeight="1" x14ac:dyDescent="0.25">
      <c r="A259" s="9" t="s">
        <v>58</v>
      </c>
      <c r="B259" s="21" t="s">
        <v>233</v>
      </c>
      <c r="C259" s="21" t="s">
        <v>33</v>
      </c>
      <c r="D259" s="21" t="s">
        <v>242</v>
      </c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 t="s">
        <v>59</v>
      </c>
      <c r="T259" s="24" t="s">
        <v>58</v>
      </c>
      <c r="U259" s="10">
        <v>1183.904</v>
      </c>
      <c r="V259" s="10">
        <v>0</v>
      </c>
      <c r="W259" s="10">
        <v>1183.904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9">
        <v>1183.904</v>
      </c>
      <c r="AF259" s="19">
        <v>0</v>
      </c>
      <c r="AG259" s="19">
        <v>1183.904</v>
      </c>
      <c r="AH259" s="19">
        <v>0</v>
      </c>
      <c r="AI259" s="19">
        <v>0</v>
      </c>
      <c r="AJ259" s="19">
        <v>2876.886</v>
      </c>
      <c r="AK259" s="19">
        <v>0</v>
      </c>
      <c r="AL259" s="19">
        <v>2876.886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  <c r="AT259" s="19">
        <v>2876.886</v>
      </c>
      <c r="AU259" s="19">
        <v>0</v>
      </c>
      <c r="AV259" s="19">
        <v>2876.886</v>
      </c>
      <c r="AW259" s="19">
        <v>0</v>
      </c>
      <c r="AX259" s="19">
        <v>0</v>
      </c>
      <c r="AY259" s="19">
        <v>2876.886</v>
      </c>
      <c r="AZ259" s="19">
        <v>0</v>
      </c>
      <c r="BA259" s="19">
        <v>2876.886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2876.886</v>
      </c>
      <c r="BJ259" s="10">
        <v>0</v>
      </c>
      <c r="BK259" s="10">
        <v>2876.886</v>
      </c>
      <c r="BL259" s="10">
        <v>0</v>
      </c>
      <c r="BM259" s="10">
        <v>0</v>
      </c>
      <c r="BN259" s="9"/>
    </row>
    <row r="260" spans="1:66" ht="69.75" customHeight="1" x14ac:dyDescent="0.25">
      <c r="A260" s="9" t="s">
        <v>249</v>
      </c>
      <c r="B260" s="21" t="s">
        <v>233</v>
      </c>
      <c r="C260" s="21" t="s">
        <v>33</v>
      </c>
      <c r="D260" s="21" t="s">
        <v>250</v>
      </c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4" t="s">
        <v>249</v>
      </c>
      <c r="U260" s="10">
        <v>11050.1</v>
      </c>
      <c r="V260" s="10">
        <v>11050.1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9">
        <v>11050.1</v>
      </c>
      <c r="AF260" s="19">
        <v>11050.1</v>
      </c>
      <c r="AG260" s="19">
        <v>0</v>
      </c>
      <c r="AH260" s="19">
        <v>0</v>
      </c>
      <c r="AI260" s="19">
        <v>0</v>
      </c>
      <c r="AJ260" s="19">
        <v>10600.9</v>
      </c>
      <c r="AK260" s="19">
        <v>10600.9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0</v>
      </c>
      <c r="AS260" s="19">
        <v>0</v>
      </c>
      <c r="AT260" s="19">
        <v>10600.9</v>
      </c>
      <c r="AU260" s="19">
        <v>10600.9</v>
      </c>
      <c r="AV260" s="19">
        <v>0</v>
      </c>
      <c r="AW260" s="19">
        <v>0</v>
      </c>
      <c r="AX260" s="19">
        <v>0</v>
      </c>
      <c r="AY260" s="19">
        <v>10600.9</v>
      </c>
      <c r="AZ260" s="19">
        <v>10600.9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19">
        <v>10600.9</v>
      </c>
      <c r="BJ260" s="10">
        <v>10600.9</v>
      </c>
      <c r="BK260" s="10">
        <v>0</v>
      </c>
      <c r="BL260" s="10">
        <v>0</v>
      </c>
      <c r="BM260" s="10">
        <v>0</v>
      </c>
      <c r="BN260" s="9"/>
    </row>
    <row r="261" spans="1:66" ht="84.95" customHeight="1" x14ac:dyDescent="0.25">
      <c r="A261" s="9" t="s">
        <v>36</v>
      </c>
      <c r="B261" s="21" t="s">
        <v>233</v>
      </c>
      <c r="C261" s="21" t="s">
        <v>33</v>
      </c>
      <c r="D261" s="21" t="s">
        <v>250</v>
      </c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 t="s">
        <v>37</v>
      </c>
      <c r="T261" s="24" t="s">
        <v>36</v>
      </c>
      <c r="U261" s="10">
        <v>988.21799999999996</v>
      </c>
      <c r="V261" s="10">
        <v>988.21799999999996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9">
        <v>988.21799999999996</v>
      </c>
      <c r="AF261" s="19">
        <v>988.21799999999996</v>
      </c>
      <c r="AG261" s="19">
        <v>0</v>
      </c>
      <c r="AH261" s="19">
        <v>0</v>
      </c>
      <c r="AI261" s="19">
        <v>0</v>
      </c>
      <c r="AJ261" s="19">
        <v>988.21799999999996</v>
      </c>
      <c r="AK261" s="19">
        <v>988.21799999999996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19">
        <v>0</v>
      </c>
      <c r="AS261" s="19">
        <v>0</v>
      </c>
      <c r="AT261" s="19">
        <v>988.21799999999996</v>
      </c>
      <c r="AU261" s="19">
        <v>988.21799999999996</v>
      </c>
      <c r="AV261" s="19">
        <v>0</v>
      </c>
      <c r="AW261" s="19">
        <v>0</v>
      </c>
      <c r="AX261" s="19">
        <v>0</v>
      </c>
      <c r="AY261" s="19">
        <v>988.21799999999996</v>
      </c>
      <c r="AZ261" s="19">
        <v>988.21799999999996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988.21799999999996</v>
      </c>
      <c r="BJ261" s="10">
        <v>988.21799999999996</v>
      </c>
      <c r="BK261" s="10">
        <v>0</v>
      </c>
      <c r="BL261" s="10">
        <v>0</v>
      </c>
      <c r="BM261" s="10">
        <v>0</v>
      </c>
      <c r="BN261" s="9"/>
    </row>
    <row r="262" spans="1:66" ht="63.75" customHeight="1" x14ac:dyDescent="0.25">
      <c r="A262" s="9" t="s">
        <v>87</v>
      </c>
      <c r="B262" s="21" t="s">
        <v>233</v>
      </c>
      <c r="C262" s="21" t="s">
        <v>33</v>
      </c>
      <c r="D262" s="21" t="s">
        <v>250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 t="s">
        <v>88</v>
      </c>
      <c r="T262" s="24" t="s">
        <v>87</v>
      </c>
      <c r="U262" s="10">
        <v>10061.882</v>
      </c>
      <c r="V262" s="10">
        <v>10061.882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9">
        <v>10061.882</v>
      </c>
      <c r="AF262" s="19">
        <v>10061.882</v>
      </c>
      <c r="AG262" s="19">
        <v>0</v>
      </c>
      <c r="AH262" s="19">
        <v>0</v>
      </c>
      <c r="AI262" s="19">
        <v>0</v>
      </c>
      <c r="AJ262" s="19">
        <v>9612.6820000000007</v>
      </c>
      <c r="AK262" s="19">
        <v>9612.6820000000007</v>
      </c>
      <c r="AL262" s="19">
        <v>0</v>
      </c>
      <c r="AM262" s="19">
        <v>0</v>
      </c>
      <c r="AN262" s="19">
        <v>0</v>
      </c>
      <c r="AO262" s="19">
        <v>0</v>
      </c>
      <c r="AP262" s="19">
        <v>0</v>
      </c>
      <c r="AQ262" s="19">
        <v>0</v>
      </c>
      <c r="AR262" s="19">
        <v>0</v>
      </c>
      <c r="AS262" s="19">
        <v>0</v>
      </c>
      <c r="AT262" s="19">
        <v>9612.6820000000007</v>
      </c>
      <c r="AU262" s="19">
        <v>9612.6820000000007</v>
      </c>
      <c r="AV262" s="19">
        <v>0</v>
      </c>
      <c r="AW262" s="19">
        <v>0</v>
      </c>
      <c r="AX262" s="19">
        <v>0</v>
      </c>
      <c r="AY262" s="19">
        <v>9612.6820000000007</v>
      </c>
      <c r="AZ262" s="19">
        <v>9612.6820000000007</v>
      </c>
      <c r="BA262" s="19">
        <v>0</v>
      </c>
      <c r="BB262" s="19">
        <v>0</v>
      </c>
      <c r="BC262" s="19">
        <v>0</v>
      </c>
      <c r="BD262" s="19">
        <v>0</v>
      </c>
      <c r="BE262" s="19">
        <v>0</v>
      </c>
      <c r="BF262" s="19">
        <v>0</v>
      </c>
      <c r="BG262" s="19">
        <v>0</v>
      </c>
      <c r="BH262" s="19">
        <v>0</v>
      </c>
      <c r="BI262" s="19">
        <v>9612.6820000000007</v>
      </c>
      <c r="BJ262" s="10">
        <v>9612.6820000000007</v>
      </c>
      <c r="BK262" s="10">
        <v>0</v>
      </c>
      <c r="BL262" s="10">
        <v>0</v>
      </c>
      <c r="BM262" s="10">
        <v>0</v>
      </c>
      <c r="BN262" s="9"/>
    </row>
    <row r="263" spans="1:66" ht="56.25" customHeight="1" x14ac:dyDescent="0.25">
      <c r="A263" s="9" t="s">
        <v>243</v>
      </c>
      <c r="B263" s="21" t="s">
        <v>233</v>
      </c>
      <c r="C263" s="21" t="s">
        <v>33</v>
      </c>
      <c r="D263" s="21" t="s">
        <v>244</v>
      </c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4" t="s">
        <v>243</v>
      </c>
      <c r="U263" s="10">
        <v>28967.868999999999</v>
      </c>
      <c r="V263" s="10">
        <v>0</v>
      </c>
      <c r="W263" s="10">
        <v>0</v>
      </c>
      <c r="X263" s="10">
        <v>28967.868999999999</v>
      </c>
      <c r="Y263" s="10">
        <v>0</v>
      </c>
      <c r="Z263" s="10">
        <v>2000</v>
      </c>
      <c r="AA263" s="10">
        <v>0</v>
      </c>
      <c r="AB263" s="10">
        <v>0</v>
      </c>
      <c r="AC263" s="10">
        <v>2000</v>
      </c>
      <c r="AD263" s="10">
        <v>0</v>
      </c>
      <c r="AE263" s="19">
        <v>30967.868999999999</v>
      </c>
      <c r="AF263" s="19">
        <v>0</v>
      </c>
      <c r="AG263" s="19">
        <v>0</v>
      </c>
      <c r="AH263" s="19">
        <v>30967.868999999999</v>
      </c>
      <c r="AI263" s="19">
        <v>0</v>
      </c>
      <c r="AJ263" s="19">
        <v>33881.1731</v>
      </c>
      <c r="AK263" s="19">
        <v>0</v>
      </c>
      <c r="AL263" s="19">
        <v>0</v>
      </c>
      <c r="AM263" s="19">
        <v>33881.1731</v>
      </c>
      <c r="AN263" s="19">
        <v>0</v>
      </c>
      <c r="AO263" s="19">
        <v>0</v>
      </c>
      <c r="AP263" s="19">
        <v>0</v>
      </c>
      <c r="AQ263" s="19">
        <v>0</v>
      </c>
      <c r="AR263" s="19">
        <v>0</v>
      </c>
      <c r="AS263" s="19">
        <v>0</v>
      </c>
      <c r="AT263" s="19">
        <v>33881.1731</v>
      </c>
      <c r="AU263" s="19">
        <v>0</v>
      </c>
      <c r="AV263" s="19">
        <v>0</v>
      </c>
      <c r="AW263" s="19">
        <v>33881.1731</v>
      </c>
      <c r="AX263" s="19">
        <v>0</v>
      </c>
      <c r="AY263" s="19">
        <v>34041.618499999997</v>
      </c>
      <c r="AZ263" s="19">
        <v>0</v>
      </c>
      <c r="BA263" s="19">
        <v>0</v>
      </c>
      <c r="BB263" s="19">
        <v>34041.618499999997</v>
      </c>
      <c r="BC263" s="19">
        <v>0</v>
      </c>
      <c r="BD263" s="19">
        <v>0</v>
      </c>
      <c r="BE263" s="19">
        <v>0</v>
      </c>
      <c r="BF263" s="19">
        <v>0</v>
      </c>
      <c r="BG263" s="19">
        <v>0</v>
      </c>
      <c r="BH263" s="19">
        <v>0</v>
      </c>
      <c r="BI263" s="19">
        <v>34041.618499999997</v>
      </c>
      <c r="BJ263" s="10">
        <v>0</v>
      </c>
      <c r="BK263" s="10">
        <v>0</v>
      </c>
      <c r="BL263" s="10">
        <v>34041.618499999997</v>
      </c>
      <c r="BM263" s="10">
        <v>0</v>
      </c>
      <c r="BN263" s="9"/>
    </row>
    <row r="264" spans="1:66" ht="84.95" customHeight="1" x14ac:dyDescent="0.25">
      <c r="A264" s="9" t="s">
        <v>87</v>
      </c>
      <c r="B264" s="21" t="s">
        <v>233</v>
      </c>
      <c r="C264" s="21" t="s">
        <v>33</v>
      </c>
      <c r="D264" s="21" t="s">
        <v>244</v>
      </c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 t="s">
        <v>88</v>
      </c>
      <c r="T264" s="24" t="s">
        <v>87</v>
      </c>
      <c r="U264" s="10">
        <v>28967.868999999999</v>
      </c>
      <c r="V264" s="10">
        <v>0</v>
      </c>
      <c r="W264" s="10">
        <v>0</v>
      </c>
      <c r="X264" s="10">
        <v>28967.868999999999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9">
        <v>28967.868999999999</v>
      </c>
      <c r="AF264" s="19">
        <v>0</v>
      </c>
      <c r="AG264" s="19">
        <v>0</v>
      </c>
      <c r="AH264" s="19">
        <v>28967.868999999999</v>
      </c>
      <c r="AI264" s="19">
        <v>0</v>
      </c>
      <c r="AJ264" s="19">
        <v>33881.1731</v>
      </c>
      <c r="AK264" s="19">
        <v>0</v>
      </c>
      <c r="AL264" s="19">
        <v>0</v>
      </c>
      <c r="AM264" s="19">
        <v>33881.1731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33881.1731</v>
      </c>
      <c r="AU264" s="19">
        <v>0</v>
      </c>
      <c r="AV264" s="19">
        <v>0</v>
      </c>
      <c r="AW264" s="19">
        <v>33881.1731</v>
      </c>
      <c r="AX264" s="19">
        <v>0</v>
      </c>
      <c r="AY264" s="19">
        <v>34041.618499999997</v>
      </c>
      <c r="AZ264" s="19">
        <v>0</v>
      </c>
      <c r="BA264" s="19">
        <v>0</v>
      </c>
      <c r="BB264" s="19">
        <v>34041.618499999997</v>
      </c>
      <c r="BC264" s="19">
        <v>0</v>
      </c>
      <c r="BD264" s="19">
        <v>0</v>
      </c>
      <c r="BE264" s="19">
        <v>0</v>
      </c>
      <c r="BF264" s="19">
        <v>0</v>
      </c>
      <c r="BG264" s="19">
        <v>0</v>
      </c>
      <c r="BH264" s="19">
        <v>0</v>
      </c>
      <c r="BI264" s="19">
        <v>34041.618499999997</v>
      </c>
      <c r="BJ264" s="10">
        <v>0</v>
      </c>
      <c r="BK264" s="10">
        <v>0</v>
      </c>
      <c r="BL264" s="10">
        <v>34041.618499999997</v>
      </c>
      <c r="BM264" s="10">
        <v>0</v>
      </c>
      <c r="BN264" s="9"/>
    </row>
    <row r="265" spans="1:66" ht="34.5" customHeight="1" x14ac:dyDescent="0.25">
      <c r="A265" s="9" t="s">
        <v>58</v>
      </c>
      <c r="B265" s="21" t="s">
        <v>233</v>
      </c>
      <c r="C265" s="21" t="s">
        <v>33</v>
      </c>
      <c r="D265" s="21" t="s">
        <v>244</v>
      </c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 t="s">
        <v>59</v>
      </c>
      <c r="T265" s="24" t="s">
        <v>58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2000</v>
      </c>
      <c r="AA265" s="10">
        <v>0</v>
      </c>
      <c r="AB265" s="10">
        <v>0</v>
      </c>
      <c r="AC265" s="10">
        <v>2000</v>
      </c>
      <c r="AD265" s="10">
        <v>0</v>
      </c>
      <c r="AE265" s="19">
        <v>2000</v>
      </c>
      <c r="AF265" s="19">
        <v>0</v>
      </c>
      <c r="AG265" s="19">
        <v>0</v>
      </c>
      <c r="AH265" s="19">
        <v>2000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  <c r="AT265" s="19">
        <v>0</v>
      </c>
      <c r="AU265" s="19">
        <v>0</v>
      </c>
      <c r="AV265" s="19">
        <v>0</v>
      </c>
      <c r="AW265" s="19">
        <v>0</v>
      </c>
      <c r="AX265" s="19">
        <v>0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19">
        <v>0</v>
      </c>
      <c r="BF265" s="19">
        <v>0</v>
      </c>
      <c r="BG265" s="19">
        <v>0</v>
      </c>
      <c r="BH265" s="19">
        <v>0</v>
      </c>
      <c r="BI265" s="19">
        <v>0</v>
      </c>
      <c r="BJ265" s="10">
        <v>0</v>
      </c>
      <c r="BK265" s="10">
        <v>0</v>
      </c>
      <c r="BL265" s="10">
        <v>0</v>
      </c>
      <c r="BM265" s="10">
        <v>0</v>
      </c>
      <c r="BN265" s="9"/>
    </row>
    <row r="266" spans="1:66" ht="53.25" customHeight="1" x14ac:dyDescent="0.25">
      <c r="A266" s="9" t="s">
        <v>251</v>
      </c>
      <c r="B266" s="21" t="s">
        <v>233</v>
      </c>
      <c r="C266" s="21" t="s">
        <v>33</v>
      </c>
      <c r="D266" s="21" t="s">
        <v>252</v>
      </c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4" t="s">
        <v>251</v>
      </c>
      <c r="U266" s="10">
        <v>1242.8019999999999</v>
      </c>
      <c r="V266" s="10">
        <v>0</v>
      </c>
      <c r="W266" s="10">
        <v>0</v>
      </c>
      <c r="X266" s="10">
        <v>1242.8019999999999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9">
        <v>1242.8019999999999</v>
      </c>
      <c r="AF266" s="19">
        <v>0</v>
      </c>
      <c r="AG266" s="19">
        <v>0</v>
      </c>
      <c r="AH266" s="19">
        <v>1242.8019999999999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  <c r="AT266" s="19">
        <v>0</v>
      </c>
      <c r="AU266" s="19">
        <v>0</v>
      </c>
      <c r="AV266" s="19">
        <v>0</v>
      </c>
      <c r="AW266" s="19">
        <v>0</v>
      </c>
      <c r="AX266" s="19">
        <v>0</v>
      </c>
      <c r="AY266" s="19">
        <v>1158.9100000000001</v>
      </c>
      <c r="AZ266" s="19">
        <v>0</v>
      </c>
      <c r="BA266" s="19">
        <v>0</v>
      </c>
      <c r="BB266" s="19">
        <v>1158.9100000000001</v>
      </c>
      <c r="BC266" s="19">
        <v>0</v>
      </c>
      <c r="BD266" s="19">
        <v>0</v>
      </c>
      <c r="BE266" s="19">
        <v>0</v>
      </c>
      <c r="BF266" s="19">
        <v>0</v>
      </c>
      <c r="BG266" s="19">
        <v>0</v>
      </c>
      <c r="BH266" s="19">
        <v>0</v>
      </c>
      <c r="BI266" s="19">
        <v>1158.9100000000001</v>
      </c>
      <c r="BJ266" s="10">
        <v>0</v>
      </c>
      <c r="BK266" s="10">
        <v>0</v>
      </c>
      <c r="BL266" s="10">
        <v>1158.9100000000001</v>
      </c>
      <c r="BM266" s="10">
        <v>0</v>
      </c>
      <c r="BN266" s="9"/>
    </row>
    <row r="267" spans="1:66" ht="53.25" customHeight="1" x14ac:dyDescent="0.25">
      <c r="A267" s="9" t="s">
        <v>87</v>
      </c>
      <c r="B267" s="21" t="s">
        <v>233</v>
      </c>
      <c r="C267" s="21" t="s">
        <v>33</v>
      </c>
      <c r="D267" s="21" t="s">
        <v>252</v>
      </c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 t="s">
        <v>88</v>
      </c>
      <c r="T267" s="24" t="s">
        <v>87</v>
      </c>
      <c r="U267" s="10">
        <v>1242.8019999999999</v>
      </c>
      <c r="V267" s="10">
        <v>0</v>
      </c>
      <c r="W267" s="10">
        <v>0</v>
      </c>
      <c r="X267" s="10">
        <v>1242.8019999999999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9">
        <v>1242.8019999999999</v>
      </c>
      <c r="AF267" s="19">
        <v>0</v>
      </c>
      <c r="AG267" s="19">
        <v>0</v>
      </c>
      <c r="AH267" s="19">
        <v>1242.8019999999999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1158.9100000000001</v>
      </c>
      <c r="AZ267" s="19">
        <v>0</v>
      </c>
      <c r="BA267" s="19">
        <v>0</v>
      </c>
      <c r="BB267" s="19">
        <v>1158.9100000000001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19">
        <v>1158.9100000000001</v>
      </c>
      <c r="BJ267" s="10">
        <v>0</v>
      </c>
      <c r="BK267" s="10">
        <v>0</v>
      </c>
      <c r="BL267" s="10">
        <v>1158.9100000000001</v>
      </c>
      <c r="BM267" s="10">
        <v>0</v>
      </c>
      <c r="BN267" s="9"/>
    </row>
    <row r="268" spans="1:66" ht="29.25" customHeight="1" x14ac:dyDescent="0.25">
      <c r="A268" s="9" t="s">
        <v>253</v>
      </c>
      <c r="B268" s="21" t="s">
        <v>233</v>
      </c>
      <c r="C268" s="21" t="s">
        <v>33</v>
      </c>
      <c r="D268" s="21" t="s">
        <v>254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4" t="s">
        <v>253</v>
      </c>
      <c r="U268" s="10">
        <v>729.72199999999998</v>
      </c>
      <c r="V268" s="10">
        <v>0</v>
      </c>
      <c r="W268" s="10">
        <v>0</v>
      </c>
      <c r="X268" s="10">
        <v>729.72199999999998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9">
        <v>729.72199999999998</v>
      </c>
      <c r="AF268" s="19">
        <v>0</v>
      </c>
      <c r="AG268" s="19">
        <v>0</v>
      </c>
      <c r="AH268" s="19">
        <v>729.72199999999998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0">
        <v>0</v>
      </c>
      <c r="BK268" s="10">
        <v>0</v>
      </c>
      <c r="BL268" s="10">
        <v>0</v>
      </c>
      <c r="BM268" s="10">
        <v>0</v>
      </c>
      <c r="BN268" s="9"/>
    </row>
    <row r="269" spans="1:66" ht="53.25" customHeight="1" x14ac:dyDescent="0.25">
      <c r="A269" s="9" t="s">
        <v>87</v>
      </c>
      <c r="B269" s="21" t="s">
        <v>233</v>
      </c>
      <c r="C269" s="21" t="s">
        <v>33</v>
      </c>
      <c r="D269" s="21" t="s">
        <v>254</v>
      </c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 t="s">
        <v>88</v>
      </c>
      <c r="T269" s="24" t="s">
        <v>87</v>
      </c>
      <c r="U269" s="10">
        <v>729.72199999999998</v>
      </c>
      <c r="V269" s="10">
        <v>0</v>
      </c>
      <c r="W269" s="10">
        <v>0</v>
      </c>
      <c r="X269" s="10">
        <v>729.72199999999998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9">
        <v>729.72199999999998</v>
      </c>
      <c r="AF269" s="19">
        <v>0</v>
      </c>
      <c r="AG269" s="19">
        <v>0</v>
      </c>
      <c r="AH269" s="19">
        <v>729.72199999999998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19">
        <v>0</v>
      </c>
      <c r="BJ269" s="10">
        <v>0</v>
      </c>
      <c r="BK269" s="10">
        <v>0</v>
      </c>
      <c r="BL269" s="10">
        <v>0</v>
      </c>
      <c r="BM269" s="10">
        <v>0</v>
      </c>
      <c r="BN269" s="9"/>
    </row>
    <row r="270" spans="1:66" ht="51" customHeight="1" x14ac:dyDescent="0.25">
      <c r="A270" s="9" t="s">
        <v>255</v>
      </c>
      <c r="B270" s="21" t="s">
        <v>233</v>
      </c>
      <c r="C270" s="21" t="s">
        <v>33</v>
      </c>
      <c r="D270" s="21" t="s">
        <v>256</v>
      </c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4" t="s">
        <v>255</v>
      </c>
      <c r="U270" s="10">
        <v>106.902</v>
      </c>
      <c r="V270" s="10">
        <v>0</v>
      </c>
      <c r="W270" s="10">
        <v>0</v>
      </c>
      <c r="X270" s="10">
        <v>106.902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9">
        <v>106.902</v>
      </c>
      <c r="AF270" s="19">
        <v>0</v>
      </c>
      <c r="AG270" s="19">
        <v>0</v>
      </c>
      <c r="AH270" s="19">
        <v>106.902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19">
        <v>0</v>
      </c>
      <c r="BF270" s="19">
        <v>0</v>
      </c>
      <c r="BG270" s="19">
        <v>0</v>
      </c>
      <c r="BH270" s="19">
        <v>0</v>
      </c>
      <c r="BI270" s="19">
        <v>0</v>
      </c>
      <c r="BJ270" s="10">
        <v>0</v>
      </c>
      <c r="BK270" s="10">
        <v>0</v>
      </c>
      <c r="BL270" s="10">
        <v>0</v>
      </c>
      <c r="BM270" s="10">
        <v>0</v>
      </c>
      <c r="BN270" s="9"/>
    </row>
    <row r="271" spans="1:66" ht="51" customHeight="1" x14ac:dyDescent="0.25">
      <c r="A271" s="9" t="s">
        <v>87</v>
      </c>
      <c r="B271" s="21" t="s">
        <v>233</v>
      </c>
      <c r="C271" s="21" t="s">
        <v>33</v>
      </c>
      <c r="D271" s="21" t="s">
        <v>256</v>
      </c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 t="s">
        <v>88</v>
      </c>
      <c r="T271" s="24" t="s">
        <v>87</v>
      </c>
      <c r="U271" s="10">
        <v>106.902</v>
      </c>
      <c r="V271" s="10">
        <v>0</v>
      </c>
      <c r="W271" s="10">
        <v>0</v>
      </c>
      <c r="X271" s="10">
        <v>106.902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9">
        <v>106.902</v>
      </c>
      <c r="AF271" s="19">
        <v>0</v>
      </c>
      <c r="AG271" s="19">
        <v>0</v>
      </c>
      <c r="AH271" s="19">
        <v>106.902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0">
        <v>0</v>
      </c>
      <c r="BK271" s="10">
        <v>0</v>
      </c>
      <c r="BL271" s="10">
        <v>0</v>
      </c>
      <c r="BM271" s="10">
        <v>0</v>
      </c>
      <c r="BN271" s="9"/>
    </row>
    <row r="272" spans="1:66" ht="51" customHeight="1" x14ac:dyDescent="0.25">
      <c r="A272" s="9" t="s">
        <v>240</v>
      </c>
      <c r="B272" s="21" t="s">
        <v>233</v>
      </c>
      <c r="C272" s="21" t="s">
        <v>33</v>
      </c>
      <c r="D272" s="21" t="s">
        <v>257</v>
      </c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4" t="s">
        <v>240</v>
      </c>
      <c r="U272" s="10">
        <v>1805.7349999999999</v>
      </c>
      <c r="V272" s="10">
        <v>0</v>
      </c>
      <c r="W272" s="10">
        <v>0</v>
      </c>
      <c r="X272" s="10">
        <v>1805.7349999999999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9">
        <v>1805.7349999999999</v>
      </c>
      <c r="AF272" s="19">
        <v>0</v>
      </c>
      <c r="AG272" s="19">
        <v>0</v>
      </c>
      <c r="AH272" s="19">
        <v>1805.7349999999999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  <c r="AZ272" s="19">
        <v>0</v>
      </c>
      <c r="BA272" s="19">
        <v>0</v>
      </c>
      <c r="BB272" s="19">
        <v>0</v>
      </c>
      <c r="BC272" s="19">
        <v>0</v>
      </c>
      <c r="BD272" s="19">
        <v>0</v>
      </c>
      <c r="BE272" s="19">
        <v>0</v>
      </c>
      <c r="BF272" s="19">
        <v>0</v>
      </c>
      <c r="BG272" s="19">
        <v>0</v>
      </c>
      <c r="BH272" s="19">
        <v>0</v>
      </c>
      <c r="BI272" s="19">
        <v>0</v>
      </c>
      <c r="BJ272" s="10">
        <v>0</v>
      </c>
      <c r="BK272" s="10">
        <v>0</v>
      </c>
      <c r="BL272" s="10">
        <v>0</v>
      </c>
      <c r="BM272" s="10">
        <v>0</v>
      </c>
      <c r="BN272" s="9"/>
    </row>
    <row r="273" spans="1:66" ht="51" customHeight="1" x14ac:dyDescent="0.25">
      <c r="A273" s="9" t="s">
        <v>44</v>
      </c>
      <c r="B273" s="21" t="s">
        <v>233</v>
      </c>
      <c r="C273" s="21" t="s">
        <v>33</v>
      </c>
      <c r="D273" s="21" t="s">
        <v>257</v>
      </c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 t="s">
        <v>45</v>
      </c>
      <c r="T273" s="24" t="s">
        <v>44</v>
      </c>
      <c r="U273" s="10">
        <v>401.274</v>
      </c>
      <c r="V273" s="10">
        <v>0</v>
      </c>
      <c r="W273" s="10">
        <v>0</v>
      </c>
      <c r="X273" s="10">
        <v>401.274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9">
        <v>401.274</v>
      </c>
      <c r="AF273" s="19">
        <v>0</v>
      </c>
      <c r="AG273" s="19">
        <v>0</v>
      </c>
      <c r="AH273" s="19">
        <v>401.274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0</v>
      </c>
      <c r="AS273" s="19">
        <v>0</v>
      </c>
      <c r="AT273" s="19">
        <v>0</v>
      </c>
      <c r="AU273" s="19">
        <v>0</v>
      </c>
      <c r="AV273" s="19">
        <v>0</v>
      </c>
      <c r="AW273" s="19">
        <v>0</v>
      </c>
      <c r="AX273" s="19">
        <v>0</v>
      </c>
      <c r="AY273" s="19">
        <v>0</v>
      </c>
      <c r="AZ273" s="19">
        <v>0</v>
      </c>
      <c r="BA273" s="19">
        <v>0</v>
      </c>
      <c r="BB273" s="19">
        <v>0</v>
      </c>
      <c r="BC273" s="19">
        <v>0</v>
      </c>
      <c r="BD273" s="19">
        <v>0</v>
      </c>
      <c r="BE273" s="19">
        <v>0</v>
      </c>
      <c r="BF273" s="19">
        <v>0</v>
      </c>
      <c r="BG273" s="19">
        <v>0</v>
      </c>
      <c r="BH273" s="19">
        <v>0</v>
      </c>
      <c r="BI273" s="19">
        <v>0</v>
      </c>
      <c r="BJ273" s="10">
        <v>0</v>
      </c>
      <c r="BK273" s="10">
        <v>0</v>
      </c>
      <c r="BL273" s="10">
        <v>0</v>
      </c>
      <c r="BM273" s="10">
        <v>0</v>
      </c>
      <c r="BN273" s="9"/>
    </row>
    <row r="274" spans="1:66" ht="51" customHeight="1" x14ac:dyDescent="0.25">
      <c r="A274" s="9" t="s">
        <v>87</v>
      </c>
      <c r="B274" s="21" t="s">
        <v>233</v>
      </c>
      <c r="C274" s="21" t="s">
        <v>33</v>
      </c>
      <c r="D274" s="21" t="s">
        <v>257</v>
      </c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 t="s">
        <v>88</v>
      </c>
      <c r="T274" s="24" t="s">
        <v>87</v>
      </c>
      <c r="U274" s="10">
        <v>1404.461</v>
      </c>
      <c r="V274" s="10">
        <v>0</v>
      </c>
      <c r="W274" s="10">
        <v>0</v>
      </c>
      <c r="X274" s="10">
        <v>1404.461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9">
        <v>1404.461</v>
      </c>
      <c r="AF274" s="19">
        <v>0</v>
      </c>
      <c r="AG274" s="19">
        <v>0</v>
      </c>
      <c r="AH274" s="19">
        <v>1404.461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  <c r="AT274" s="19">
        <v>0</v>
      </c>
      <c r="AU274" s="19">
        <v>0</v>
      </c>
      <c r="AV274" s="19">
        <v>0</v>
      </c>
      <c r="AW274" s="19">
        <v>0</v>
      </c>
      <c r="AX274" s="19">
        <v>0</v>
      </c>
      <c r="AY274" s="19">
        <v>0</v>
      </c>
      <c r="AZ274" s="19">
        <v>0</v>
      </c>
      <c r="BA274" s="19">
        <v>0</v>
      </c>
      <c r="BB274" s="19">
        <v>0</v>
      </c>
      <c r="BC274" s="19">
        <v>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0</v>
      </c>
      <c r="BJ274" s="10">
        <v>0</v>
      </c>
      <c r="BK274" s="10">
        <v>0</v>
      </c>
      <c r="BL274" s="10">
        <v>0</v>
      </c>
      <c r="BM274" s="10">
        <v>0</v>
      </c>
      <c r="BN274" s="9"/>
    </row>
    <row r="275" spans="1:66" ht="68.25" customHeight="1" x14ac:dyDescent="0.25">
      <c r="A275" s="9" t="s">
        <v>258</v>
      </c>
      <c r="B275" s="21" t="s">
        <v>233</v>
      </c>
      <c r="C275" s="21" t="s">
        <v>33</v>
      </c>
      <c r="D275" s="21" t="s">
        <v>259</v>
      </c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4" t="s">
        <v>258</v>
      </c>
      <c r="U275" s="10">
        <v>11086.632</v>
      </c>
      <c r="V275" s="10">
        <v>5316.174</v>
      </c>
      <c r="W275" s="10">
        <v>5770.4579999999996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9">
        <v>11086.632</v>
      </c>
      <c r="AF275" s="19">
        <v>5316.174</v>
      </c>
      <c r="AG275" s="19">
        <v>5770.4579999999996</v>
      </c>
      <c r="AH275" s="19">
        <v>0</v>
      </c>
      <c r="AI275" s="19">
        <v>0</v>
      </c>
      <c r="AJ275" s="19">
        <v>10899.25</v>
      </c>
      <c r="AK275" s="19">
        <v>5381.7370000000001</v>
      </c>
      <c r="AL275" s="19">
        <v>5517.5129999999999</v>
      </c>
      <c r="AM275" s="19">
        <v>0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  <c r="AT275" s="19">
        <v>10899.25</v>
      </c>
      <c r="AU275" s="19">
        <v>5381.7370000000001</v>
      </c>
      <c r="AV275" s="19">
        <v>5517.5129999999999</v>
      </c>
      <c r="AW275" s="19">
        <v>0</v>
      </c>
      <c r="AX275" s="19">
        <v>0</v>
      </c>
      <c r="AY275" s="19">
        <v>10925.379000000001</v>
      </c>
      <c r="AZ275" s="19">
        <v>5545.37</v>
      </c>
      <c r="BA275" s="19">
        <v>5380.009</v>
      </c>
      <c r="BB275" s="19">
        <v>0</v>
      </c>
      <c r="BC275" s="19">
        <v>0</v>
      </c>
      <c r="BD275" s="19">
        <v>0</v>
      </c>
      <c r="BE275" s="19">
        <v>0</v>
      </c>
      <c r="BF275" s="19">
        <v>0</v>
      </c>
      <c r="BG275" s="19">
        <v>0</v>
      </c>
      <c r="BH275" s="19">
        <v>0</v>
      </c>
      <c r="BI275" s="19">
        <v>10925.379000000001</v>
      </c>
      <c r="BJ275" s="10">
        <v>5545.37</v>
      </c>
      <c r="BK275" s="10">
        <v>5380.009</v>
      </c>
      <c r="BL275" s="10">
        <v>0</v>
      </c>
      <c r="BM275" s="10">
        <v>0</v>
      </c>
      <c r="BN275" s="9"/>
    </row>
    <row r="276" spans="1:66" ht="47.25" customHeight="1" x14ac:dyDescent="0.25">
      <c r="A276" s="9" t="s">
        <v>44</v>
      </c>
      <c r="B276" s="21" t="s">
        <v>233</v>
      </c>
      <c r="C276" s="21" t="s">
        <v>33</v>
      </c>
      <c r="D276" s="21" t="s">
        <v>259</v>
      </c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 t="s">
        <v>45</v>
      </c>
      <c r="T276" s="24" t="s">
        <v>44</v>
      </c>
      <c r="U276" s="10">
        <v>1608.4590000000001</v>
      </c>
      <c r="V276" s="10">
        <v>443.92099999999999</v>
      </c>
      <c r="W276" s="10">
        <v>1164.538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9">
        <v>1608.4590000000001</v>
      </c>
      <c r="AF276" s="19">
        <v>443.92099999999999</v>
      </c>
      <c r="AG276" s="19">
        <v>1164.538</v>
      </c>
      <c r="AH276" s="19">
        <v>0</v>
      </c>
      <c r="AI276" s="19">
        <v>0</v>
      </c>
      <c r="AJ276" s="19">
        <v>1333.6590000000001</v>
      </c>
      <c r="AK276" s="19">
        <v>443.92099999999999</v>
      </c>
      <c r="AL276" s="19">
        <v>889.73800000000006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1333.6590000000001</v>
      </c>
      <c r="AU276" s="19">
        <v>443.92099999999999</v>
      </c>
      <c r="AV276" s="19">
        <v>889.73800000000006</v>
      </c>
      <c r="AW276" s="19">
        <v>0</v>
      </c>
      <c r="AX276" s="19">
        <v>0</v>
      </c>
      <c r="AY276" s="19">
        <v>1333.6590000000001</v>
      </c>
      <c r="AZ276" s="19">
        <v>443.92099999999999</v>
      </c>
      <c r="BA276" s="19">
        <v>889.73800000000006</v>
      </c>
      <c r="BB276" s="19">
        <v>0</v>
      </c>
      <c r="BC276" s="19">
        <v>0</v>
      </c>
      <c r="BD276" s="19">
        <v>0</v>
      </c>
      <c r="BE276" s="19">
        <v>0</v>
      </c>
      <c r="BF276" s="19">
        <v>0</v>
      </c>
      <c r="BG276" s="19">
        <v>0</v>
      </c>
      <c r="BH276" s="19">
        <v>0</v>
      </c>
      <c r="BI276" s="19">
        <v>1333.6590000000001</v>
      </c>
      <c r="BJ276" s="10">
        <v>443.92099999999999</v>
      </c>
      <c r="BK276" s="10">
        <v>889.73800000000006</v>
      </c>
      <c r="BL276" s="10">
        <v>0</v>
      </c>
      <c r="BM276" s="10">
        <v>0</v>
      </c>
      <c r="BN276" s="9"/>
    </row>
    <row r="277" spans="1:66" ht="59.25" customHeight="1" x14ac:dyDescent="0.25">
      <c r="A277" s="9" t="s">
        <v>87</v>
      </c>
      <c r="B277" s="21" t="s">
        <v>233</v>
      </c>
      <c r="C277" s="21" t="s">
        <v>33</v>
      </c>
      <c r="D277" s="21" t="s">
        <v>259</v>
      </c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 t="s">
        <v>88</v>
      </c>
      <c r="T277" s="24" t="s">
        <v>87</v>
      </c>
      <c r="U277" s="10">
        <v>9478.1730000000007</v>
      </c>
      <c r="V277" s="10">
        <v>4872.2529999999997</v>
      </c>
      <c r="W277" s="10">
        <v>4605.92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9">
        <v>9478.1730000000007</v>
      </c>
      <c r="AF277" s="19">
        <v>4872.2529999999997</v>
      </c>
      <c r="AG277" s="19">
        <v>4605.92</v>
      </c>
      <c r="AH277" s="19">
        <v>0</v>
      </c>
      <c r="AI277" s="19">
        <v>0</v>
      </c>
      <c r="AJ277" s="19">
        <v>9565.5910000000003</v>
      </c>
      <c r="AK277" s="19">
        <v>4937.8159999999998</v>
      </c>
      <c r="AL277" s="19">
        <v>4627.7749999999996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9565.5910000000003</v>
      </c>
      <c r="AU277" s="19">
        <v>4937.8159999999998</v>
      </c>
      <c r="AV277" s="19">
        <v>4627.7749999999996</v>
      </c>
      <c r="AW277" s="19">
        <v>0</v>
      </c>
      <c r="AX277" s="19">
        <v>0</v>
      </c>
      <c r="AY277" s="19">
        <v>9591.7199999999993</v>
      </c>
      <c r="AZ277" s="19">
        <v>5101.4489999999996</v>
      </c>
      <c r="BA277" s="19">
        <v>4490.2709999999997</v>
      </c>
      <c r="BB277" s="19">
        <v>0</v>
      </c>
      <c r="BC277" s="19">
        <v>0</v>
      </c>
      <c r="BD277" s="19">
        <v>0</v>
      </c>
      <c r="BE277" s="19">
        <v>0</v>
      </c>
      <c r="BF277" s="19">
        <v>0</v>
      </c>
      <c r="BG277" s="19">
        <v>0</v>
      </c>
      <c r="BH277" s="19">
        <v>0</v>
      </c>
      <c r="BI277" s="19">
        <v>9591.7199999999993</v>
      </c>
      <c r="BJ277" s="10">
        <v>5101.4489999999996</v>
      </c>
      <c r="BK277" s="10">
        <v>4490.2709999999997</v>
      </c>
      <c r="BL277" s="10">
        <v>0</v>
      </c>
      <c r="BM277" s="10">
        <v>0</v>
      </c>
      <c r="BN277" s="9"/>
    </row>
    <row r="278" spans="1:66" ht="159.75" customHeight="1" x14ac:dyDescent="0.25">
      <c r="A278" s="11" t="s">
        <v>260</v>
      </c>
      <c r="B278" s="21" t="s">
        <v>233</v>
      </c>
      <c r="C278" s="21" t="s">
        <v>33</v>
      </c>
      <c r="D278" s="21" t="s">
        <v>261</v>
      </c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5" t="s">
        <v>260</v>
      </c>
      <c r="U278" s="10">
        <v>6105.6620000000003</v>
      </c>
      <c r="V278" s="10">
        <v>0</v>
      </c>
      <c r="W278" s="10">
        <v>4954.8999999999996</v>
      </c>
      <c r="X278" s="10">
        <v>1150.7619999999999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9">
        <v>6105.6620000000003</v>
      </c>
      <c r="AF278" s="19">
        <v>0</v>
      </c>
      <c r="AG278" s="19">
        <v>4954.8999999999996</v>
      </c>
      <c r="AH278" s="19">
        <v>1150.7619999999999</v>
      </c>
      <c r="AI278" s="19">
        <v>0</v>
      </c>
      <c r="AJ278" s="19">
        <v>6308.7269999999999</v>
      </c>
      <c r="AK278" s="19">
        <v>0</v>
      </c>
      <c r="AL278" s="19">
        <v>4954.8999999999996</v>
      </c>
      <c r="AM278" s="19">
        <v>1353.827</v>
      </c>
      <c r="AN278" s="19">
        <v>0</v>
      </c>
      <c r="AO278" s="19">
        <v>0</v>
      </c>
      <c r="AP278" s="19">
        <v>0</v>
      </c>
      <c r="AQ278" s="19">
        <v>0</v>
      </c>
      <c r="AR278" s="19">
        <v>0</v>
      </c>
      <c r="AS278" s="19">
        <v>0</v>
      </c>
      <c r="AT278" s="19">
        <v>6308.7269999999999</v>
      </c>
      <c r="AU278" s="19">
        <v>0</v>
      </c>
      <c r="AV278" s="19">
        <v>4954.8999999999996</v>
      </c>
      <c r="AW278" s="19">
        <v>1353.827</v>
      </c>
      <c r="AX278" s="19">
        <v>0</v>
      </c>
      <c r="AY278" s="19">
        <v>6308.7269999999999</v>
      </c>
      <c r="AZ278" s="19">
        <v>0</v>
      </c>
      <c r="BA278" s="19">
        <v>4954.8999999999996</v>
      </c>
      <c r="BB278" s="19">
        <v>1353.827</v>
      </c>
      <c r="BC278" s="19">
        <v>0</v>
      </c>
      <c r="BD278" s="19">
        <v>0</v>
      </c>
      <c r="BE278" s="19">
        <v>0</v>
      </c>
      <c r="BF278" s="19">
        <v>0</v>
      </c>
      <c r="BG278" s="19">
        <v>0</v>
      </c>
      <c r="BH278" s="19">
        <v>0</v>
      </c>
      <c r="BI278" s="19">
        <v>6308.7269999999999</v>
      </c>
      <c r="BJ278" s="10">
        <v>0</v>
      </c>
      <c r="BK278" s="10">
        <v>4954.8999999999996</v>
      </c>
      <c r="BL278" s="10">
        <v>1353.827</v>
      </c>
      <c r="BM278" s="10">
        <v>0</v>
      </c>
      <c r="BN278" s="9"/>
    </row>
    <row r="279" spans="1:66" ht="55.5" customHeight="1" x14ac:dyDescent="0.25">
      <c r="A279" s="9" t="s">
        <v>44</v>
      </c>
      <c r="B279" s="21" t="s">
        <v>233</v>
      </c>
      <c r="C279" s="21" t="s">
        <v>33</v>
      </c>
      <c r="D279" s="21" t="s">
        <v>261</v>
      </c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 t="s">
        <v>45</v>
      </c>
      <c r="T279" s="24" t="s">
        <v>44</v>
      </c>
      <c r="U279" s="10">
        <v>5949.6319999999996</v>
      </c>
      <c r="V279" s="10">
        <v>0</v>
      </c>
      <c r="W279" s="10">
        <v>4954.8999999999996</v>
      </c>
      <c r="X279" s="10">
        <v>994.73199999999997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9">
        <v>5949.6319999999996</v>
      </c>
      <c r="AF279" s="19">
        <v>0</v>
      </c>
      <c r="AG279" s="19">
        <v>4954.8999999999996</v>
      </c>
      <c r="AH279" s="19">
        <v>994.73199999999997</v>
      </c>
      <c r="AI279" s="19">
        <v>0</v>
      </c>
      <c r="AJ279" s="19">
        <v>6152.6970000000001</v>
      </c>
      <c r="AK279" s="19">
        <v>0</v>
      </c>
      <c r="AL279" s="19">
        <v>4954.8999999999996</v>
      </c>
      <c r="AM279" s="19">
        <v>1197.797</v>
      </c>
      <c r="AN279" s="19">
        <v>0</v>
      </c>
      <c r="AO279" s="19">
        <v>0</v>
      </c>
      <c r="AP279" s="19">
        <v>0</v>
      </c>
      <c r="AQ279" s="19">
        <v>0</v>
      </c>
      <c r="AR279" s="19">
        <v>0</v>
      </c>
      <c r="AS279" s="19">
        <v>0</v>
      </c>
      <c r="AT279" s="19">
        <v>6152.6970000000001</v>
      </c>
      <c r="AU279" s="19">
        <v>0</v>
      </c>
      <c r="AV279" s="19">
        <v>4954.8999999999996</v>
      </c>
      <c r="AW279" s="19">
        <v>1197.797</v>
      </c>
      <c r="AX279" s="19">
        <v>0</v>
      </c>
      <c r="AY279" s="19">
        <v>6152.6970000000001</v>
      </c>
      <c r="AZ279" s="19">
        <v>0</v>
      </c>
      <c r="BA279" s="19">
        <v>4954.8999999999996</v>
      </c>
      <c r="BB279" s="19">
        <v>1197.797</v>
      </c>
      <c r="BC279" s="19">
        <v>0</v>
      </c>
      <c r="BD279" s="19">
        <v>0</v>
      </c>
      <c r="BE279" s="19">
        <v>0</v>
      </c>
      <c r="BF279" s="19">
        <v>0</v>
      </c>
      <c r="BG279" s="19">
        <v>0</v>
      </c>
      <c r="BH279" s="19">
        <v>0</v>
      </c>
      <c r="BI279" s="19">
        <v>6152.6970000000001</v>
      </c>
      <c r="BJ279" s="10">
        <v>0</v>
      </c>
      <c r="BK279" s="10">
        <v>4954.8999999999996</v>
      </c>
      <c r="BL279" s="10">
        <v>1197.797</v>
      </c>
      <c r="BM279" s="10">
        <v>0</v>
      </c>
      <c r="BN279" s="9"/>
    </row>
    <row r="280" spans="1:66" ht="28.5" customHeight="1" x14ac:dyDescent="0.25">
      <c r="A280" s="9" t="s">
        <v>58</v>
      </c>
      <c r="B280" s="21" t="s">
        <v>233</v>
      </c>
      <c r="C280" s="21" t="s">
        <v>33</v>
      </c>
      <c r="D280" s="21" t="s">
        <v>261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 t="s">
        <v>59</v>
      </c>
      <c r="T280" s="24" t="s">
        <v>58</v>
      </c>
      <c r="U280" s="10">
        <v>156.03</v>
      </c>
      <c r="V280" s="10">
        <v>0</v>
      </c>
      <c r="W280" s="10">
        <v>0</v>
      </c>
      <c r="X280" s="10">
        <v>156.03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9">
        <v>156.03</v>
      </c>
      <c r="AF280" s="19">
        <v>0</v>
      </c>
      <c r="AG280" s="19">
        <v>0</v>
      </c>
      <c r="AH280" s="19">
        <v>156.03</v>
      </c>
      <c r="AI280" s="19">
        <v>0</v>
      </c>
      <c r="AJ280" s="19">
        <v>156.03</v>
      </c>
      <c r="AK280" s="19">
        <v>0</v>
      </c>
      <c r="AL280" s="19">
        <v>0</v>
      </c>
      <c r="AM280" s="19">
        <v>156.03</v>
      </c>
      <c r="AN280" s="19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156.03</v>
      </c>
      <c r="AU280" s="19">
        <v>0</v>
      </c>
      <c r="AV280" s="19">
        <v>0</v>
      </c>
      <c r="AW280" s="19">
        <v>156.03</v>
      </c>
      <c r="AX280" s="19">
        <v>0</v>
      </c>
      <c r="AY280" s="19">
        <v>156.03</v>
      </c>
      <c r="AZ280" s="19">
        <v>0</v>
      </c>
      <c r="BA280" s="19">
        <v>0</v>
      </c>
      <c r="BB280" s="19">
        <v>156.03</v>
      </c>
      <c r="BC280" s="19">
        <v>0</v>
      </c>
      <c r="BD280" s="19">
        <v>0</v>
      </c>
      <c r="BE280" s="19">
        <v>0</v>
      </c>
      <c r="BF280" s="19">
        <v>0</v>
      </c>
      <c r="BG280" s="19">
        <v>0</v>
      </c>
      <c r="BH280" s="19">
        <v>0</v>
      </c>
      <c r="BI280" s="19">
        <v>156.03</v>
      </c>
      <c r="BJ280" s="10">
        <v>0</v>
      </c>
      <c r="BK280" s="10">
        <v>0</v>
      </c>
      <c r="BL280" s="10">
        <v>156.03</v>
      </c>
      <c r="BM280" s="10">
        <v>0</v>
      </c>
      <c r="BN280" s="9"/>
    </row>
    <row r="281" spans="1:66" ht="48" customHeight="1" x14ac:dyDescent="0.25">
      <c r="A281" s="9" t="s">
        <v>245</v>
      </c>
      <c r="B281" s="21" t="s">
        <v>233</v>
      </c>
      <c r="C281" s="21" t="s">
        <v>33</v>
      </c>
      <c r="D281" s="21" t="s">
        <v>246</v>
      </c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4" t="s">
        <v>245</v>
      </c>
      <c r="U281" s="10">
        <v>1620.4978000000001</v>
      </c>
      <c r="V281" s="10">
        <v>0</v>
      </c>
      <c r="W281" s="10">
        <v>0</v>
      </c>
      <c r="X281" s="10">
        <v>1620.4978000000001</v>
      </c>
      <c r="Y281" s="10">
        <v>0</v>
      </c>
      <c r="Z281" s="10">
        <v>533</v>
      </c>
      <c r="AA281" s="10">
        <v>0</v>
      </c>
      <c r="AB281" s="10">
        <v>0</v>
      </c>
      <c r="AC281" s="10">
        <v>533</v>
      </c>
      <c r="AD281" s="10">
        <v>0</v>
      </c>
      <c r="AE281" s="19">
        <v>2153.4978000000001</v>
      </c>
      <c r="AF281" s="19">
        <v>0</v>
      </c>
      <c r="AG281" s="19">
        <v>0</v>
      </c>
      <c r="AH281" s="19">
        <v>2153.4978000000001</v>
      </c>
      <c r="AI281" s="19">
        <v>0</v>
      </c>
      <c r="AJ281" s="19">
        <v>300</v>
      </c>
      <c r="AK281" s="19">
        <v>0</v>
      </c>
      <c r="AL281" s="19">
        <v>0</v>
      </c>
      <c r="AM281" s="19">
        <v>300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  <c r="AT281" s="19">
        <v>300</v>
      </c>
      <c r="AU281" s="19">
        <v>0</v>
      </c>
      <c r="AV281" s="19">
        <v>0</v>
      </c>
      <c r="AW281" s="19">
        <v>300</v>
      </c>
      <c r="AX281" s="19">
        <v>0</v>
      </c>
      <c r="AY281" s="19">
        <v>300</v>
      </c>
      <c r="AZ281" s="19">
        <v>0</v>
      </c>
      <c r="BA281" s="19">
        <v>0</v>
      </c>
      <c r="BB281" s="19">
        <v>300</v>
      </c>
      <c r="BC281" s="19">
        <v>0</v>
      </c>
      <c r="BD281" s="19">
        <v>0</v>
      </c>
      <c r="BE281" s="19">
        <v>0</v>
      </c>
      <c r="BF281" s="19">
        <v>0</v>
      </c>
      <c r="BG281" s="19">
        <v>0</v>
      </c>
      <c r="BH281" s="19">
        <v>0</v>
      </c>
      <c r="BI281" s="19">
        <v>300</v>
      </c>
      <c r="BJ281" s="10">
        <v>0</v>
      </c>
      <c r="BK281" s="10">
        <v>0</v>
      </c>
      <c r="BL281" s="10">
        <v>300</v>
      </c>
      <c r="BM281" s="10">
        <v>0</v>
      </c>
      <c r="BN281" s="9"/>
    </row>
    <row r="282" spans="1:66" ht="48" customHeight="1" x14ac:dyDescent="0.25">
      <c r="A282" s="9" t="s">
        <v>44</v>
      </c>
      <c r="B282" s="21" t="s">
        <v>233</v>
      </c>
      <c r="C282" s="21" t="s">
        <v>33</v>
      </c>
      <c r="D282" s="21" t="s">
        <v>246</v>
      </c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 t="s">
        <v>45</v>
      </c>
      <c r="T282" s="24" t="s">
        <v>44</v>
      </c>
      <c r="U282" s="10">
        <v>84.950999999999993</v>
      </c>
      <c r="V282" s="10">
        <v>0</v>
      </c>
      <c r="W282" s="10">
        <v>0</v>
      </c>
      <c r="X282" s="10">
        <v>84.950999999999993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9">
        <v>84.950999999999993</v>
      </c>
      <c r="AF282" s="19">
        <v>0</v>
      </c>
      <c r="AG282" s="19">
        <v>0</v>
      </c>
      <c r="AH282" s="19">
        <v>84.950999999999993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9">
        <v>0</v>
      </c>
      <c r="AZ282" s="19">
        <v>0</v>
      </c>
      <c r="BA282" s="19">
        <v>0</v>
      </c>
      <c r="BB282" s="19">
        <v>0</v>
      </c>
      <c r="BC282" s="19">
        <v>0</v>
      </c>
      <c r="BD282" s="19">
        <v>0</v>
      </c>
      <c r="BE282" s="19">
        <v>0</v>
      </c>
      <c r="BF282" s="19">
        <v>0</v>
      </c>
      <c r="BG282" s="19">
        <v>0</v>
      </c>
      <c r="BH282" s="19">
        <v>0</v>
      </c>
      <c r="BI282" s="19">
        <v>0</v>
      </c>
      <c r="BJ282" s="10">
        <v>0</v>
      </c>
      <c r="BK282" s="10">
        <v>0</v>
      </c>
      <c r="BL282" s="10">
        <v>0</v>
      </c>
      <c r="BM282" s="10">
        <v>0</v>
      </c>
      <c r="BN282" s="9"/>
    </row>
    <row r="283" spans="1:66" ht="48" customHeight="1" x14ac:dyDescent="0.25">
      <c r="A283" s="9" t="s">
        <v>87</v>
      </c>
      <c r="B283" s="21" t="s">
        <v>233</v>
      </c>
      <c r="C283" s="21" t="s">
        <v>33</v>
      </c>
      <c r="D283" s="21" t="s">
        <v>246</v>
      </c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 t="s">
        <v>88</v>
      </c>
      <c r="T283" s="24" t="s">
        <v>87</v>
      </c>
      <c r="U283" s="10">
        <v>1535.5468000000001</v>
      </c>
      <c r="V283" s="10">
        <v>0</v>
      </c>
      <c r="W283" s="10">
        <v>0</v>
      </c>
      <c r="X283" s="10">
        <v>1535.5468000000001</v>
      </c>
      <c r="Y283" s="10">
        <v>0</v>
      </c>
      <c r="Z283" s="10">
        <v>533</v>
      </c>
      <c r="AA283" s="10">
        <v>0</v>
      </c>
      <c r="AB283" s="10">
        <v>0</v>
      </c>
      <c r="AC283" s="10">
        <v>533</v>
      </c>
      <c r="AD283" s="10">
        <v>0</v>
      </c>
      <c r="AE283" s="19">
        <v>2068.5468000000001</v>
      </c>
      <c r="AF283" s="19">
        <v>0</v>
      </c>
      <c r="AG283" s="19">
        <v>0</v>
      </c>
      <c r="AH283" s="19">
        <v>2068.5468000000001</v>
      </c>
      <c r="AI283" s="19">
        <v>0</v>
      </c>
      <c r="AJ283" s="19">
        <v>300</v>
      </c>
      <c r="AK283" s="19">
        <v>0</v>
      </c>
      <c r="AL283" s="19">
        <v>0</v>
      </c>
      <c r="AM283" s="19">
        <v>300</v>
      </c>
      <c r="AN283" s="19">
        <v>0</v>
      </c>
      <c r="AO283" s="19">
        <v>0</v>
      </c>
      <c r="AP283" s="19">
        <v>0</v>
      </c>
      <c r="AQ283" s="19">
        <v>0</v>
      </c>
      <c r="AR283" s="19">
        <v>0</v>
      </c>
      <c r="AS283" s="19">
        <v>0</v>
      </c>
      <c r="AT283" s="19">
        <v>300</v>
      </c>
      <c r="AU283" s="19">
        <v>0</v>
      </c>
      <c r="AV283" s="19">
        <v>0</v>
      </c>
      <c r="AW283" s="19">
        <v>300</v>
      </c>
      <c r="AX283" s="19">
        <v>0</v>
      </c>
      <c r="AY283" s="19">
        <v>300</v>
      </c>
      <c r="AZ283" s="19">
        <v>0</v>
      </c>
      <c r="BA283" s="19">
        <v>0</v>
      </c>
      <c r="BB283" s="19">
        <v>300</v>
      </c>
      <c r="BC283" s="19">
        <v>0</v>
      </c>
      <c r="BD283" s="19">
        <v>0</v>
      </c>
      <c r="BE283" s="19">
        <v>0</v>
      </c>
      <c r="BF283" s="19">
        <v>0</v>
      </c>
      <c r="BG283" s="19">
        <v>0</v>
      </c>
      <c r="BH283" s="19">
        <v>0</v>
      </c>
      <c r="BI283" s="19">
        <v>300</v>
      </c>
      <c r="BJ283" s="10">
        <v>0</v>
      </c>
      <c r="BK283" s="10">
        <v>0</v>
      </c>
      <c r="BL283" s="10">
        <v>300</v>
      </c>
      <c r="BM283" s="10">
        <v>0</v>
      </c>
      <c r="BN283" s="9"/>
    </row>
    <row r="284" spans="1:66" ht="84.95" customHeight="1" x14ac:dyDescent="0.25">
      <c r="A284" s="9" t="s">
        <v>203</v>
      </c>
      <c r="B284" s="21" t="s">
        <v>233</v>
      </c>
      <c r="C284" s="21" t="s">
        <v>33</v>
      </c>
      <c r="D284" s="21" t="s">
        <v>262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4" t="s">
        <v>203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6445.0666700000002</v>
      </c>
      <c r="AA284" s="10">
        <v>0</v>
      </c>
      <c r="AB284" s="10">
        <v>4833.8</v>
      </c>
      <c r="AC284" s="10">
        <v>1611.26667</v>
      </c>
      <c r="AD284" s="10">
        <v>0</v>
      </c>
      <c r="AE284" s="19">
        <v>6445.0666700000002</v>
      </c>
      <c r="AF284" s="19">
        <v>0</v>
      </c>
      <c r="AG284" s="19">
        <v>4833.8</v>
      </c>
      <c r="AH284" s="19">
        <v>1611.26667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19">
        <v>0</v>
      </c>
      <c r="AR284" s="19">
        <v>0</v>
      </c>
      <c r="AS284" s="19">
        <v>0</v>
      </c>
      <c r="AT284" s="19">
        <v>0</v>
      </c>
      <c r="AU284" s="19">
        <v>0</v>
      </c>
      <c r="AV284" s="19">
        <v>0</v>
      </c>
      <c r="AW284" s="19">
        <v>0</v>
      </c>
      <c r="AX284" s="19">
        <v>0</v>
      </c>
      <c r="AY284" s="19">
        <v>0</v>
      </c>
      <c r="AZ284" s="19">
        <v>0</v>
      </c>
      <c r="BA284" s="19">
        <v>0</v>
      </c>
      <c r="BB284" s="19">
        <v>0</v>
      </c>
      <c r="BC284" s="19">
        <v>0</v>
      </c>
      <c r="BD284" s="19">
        <v>0</v>
      </c>
      <c r="BE284" s="19">
        <v>0</v>
      </c>
      <c r="BF284" s="19">
        <v>0</v>
      </c>
      <c r="BG284" s="19">
        <v>0</v>
      </c>
      <c r="BH284" s="19">
        <v>0</v>
      </c>
      <c r="BI284" s="19">
        <v>0</v>
      </c>
      <c r="BJ284" s="10">
        <v>0</v>
      </c>
      <c r="BK284" s="10">
        <v>0</v>
      </c>
      <c r="BL284" s="10">
        <v>0</v>
      </c>
      <c r="BM284" s="10">
        <v>0</v>
      </c>
      <c r="BN284" s="9"/>
    </row>
    <row r="285" spans="1:66" ht="41.25" customHeight="1" x14ac:dyDescent="0.25">
      <c r="A285" s="9" t="s">
        <v>87</v>
      </c>
      <c r="B285" s="21" t="s">
        <v>233</v>
      </c>
      <c r="C285" s="21" t="s">
        <v>33</v>
      </c>
      <c r="D285" s="21" t="s">
        <v>262</v>
      </c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 t="s">
        <v>88</v>
      </c>
      <c r="T285" s="24" t="s">
        <v>87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6445.0666700000002</v>
      </c>
      <c r="AA285" s="10">
        <v>0</v>
      </c>
      <c r="AB285" s="10">
        <v>4833.8</v>
      </c>
      <c r="AC285" s="10">
        <v>1611.26667</v>
      </c>
      <c r="AD285" s="10">
        <v>0</v>
      </c>
      <c r="AE285" s="19">
        <v>6445.0666700000002</v>
      </c>
      <c r="AF285" s="19">
        <v>0</v>
      </c>
      <c r="AG285" s="19">
        <v>4833.8</v>
      </c>
      <c r="AH285" s="19">
        <v>1611.26667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9">
        <v>0</v>
      </c>
      <c r="AZ285" s="19">
        <v>0</v>
      </c>
      <c r="BA285" s="19">
        <v>0</v>
      </c>
      <c r="BB285" s="19">
        <v>0</v>
      </c>
      <c r="BC285" s="19">
        <v>0</v>
      </c>
      <c r="BD285" s="19">
        <v>0</v>
      </c>
      <c r="BE285" s="19">
        <v>0</v>
      </c>
      <c r="BF285" s="19">
        <v>0</v>
      </c>
      <c r="BG285" s="19">
        <v>0</v>
      </c>
      <c r="BH285" s="19">
        <v>0</v>
      </c>
      <c r="BI285" s="19">
        <v>0</v>
      </c>
      <c r="BJ285" s="10">
        <v>0</v>
      </c>
      <c r="BK285" s="10">
        <v>0</v>
      </c>
      <c r="BL285" s="10">
        <v>0</v>
      </c>
      <c r="BM285" s="10">
        <v>0</v>
      </c>
      <c r="BN285" s="9"/>
    </row>
    <row r="286" spans="1:66" ht="24.75" customHeight="1" x14ac:dyDescent="0.25">
      <c r="A286" s="9" t="s">
        <v>218</v>
      </c>
      <c r="B286" s="21" t="s">
        <v>233</v>
      </c>
      <c r="C286" s="21" t="s">
        <v>33</v>
      </c>
      <c r="D286" s="21" t="s">
        <v>263</v>
      </c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4" t="s">
        <v>218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1836.8832</v>
      </c>
      <c r="AA286" s="10">
        <v>0</v>
      </c>
      <c r="AB286" s="10">
        <v>0</v>
      </c>
      <c r="AC286" s="10">
        <v>1836.8832</v>
      </c>
      <c r="AD286" s="10">
        <v>0</v>
      </c>
      <c r="AE286" s="19">
        <v>1836.8832</v>
      </c>
      <c r="AF286" s="19">
        <v>0</v>
      </c>
      <c r="AG286" s="19">
        <v>0</v>
      </c>
      <c r="AH286" s="19">
        <v>1836.8832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1200</v>
      </c>
      <c r="AP286" s="19">
        <v>0</v>
      </c>
      <c r="AQ286" s="19">
        <v>0</v>
      </c>
      <c r="AR286" s="19">
        <v>1200</v>
      </c>
      <c r="AS286" s="19">
        <v>0</v>
      </c>
      <c r="AT286" s="19">
        <f>1200-1.3281</f>
        <v>1198.6719000000001</v>
      </c>
      <c r="AU286" s="19">
        <v>0</v>
      </c>
      <c r="AV286" s="19">
        <v>0</v>
      </c>
      <c r="AW286" s="19">
        <v>1200</v>
      </c>
      <c r="AX286" s="19">
        <v>0</v>
      </c>
      <c r="AY286" s="19">
        <v>0</v>
      </c>
      <c r="AZ286" s="19">
        <v>0</v>
      </c>
      <c r="BA286" s="19">
        <v>0</v>
      </c>
      <c r="BB286" s="19">
        <v>0</v>
      </c>
      <c r="BC286" s="19">
        <v>0</v>
      </c>
      <c r="BD286" s="19">
        <v>606.22649999999999</v>
      </c>
      <c r="BE286" s="19">
        <v>0</v>
      </c>
      <c r="BF286" s="19">
        <v>0</v>
      </c>
      <c r="BG286" s="19">
        <v>606.22649999999999</v>
      </c>
      <c r="BH286" s="19">
        <v>0</v>
      </c>
      <c r="BI286" s="19">
        <f>606.2265-570</f>
        <v>36.226499999999987</v>
      </c>
      <c r="BJ286" s="10">
        <v>0</v>
      </c>
      <c r="BK286" s="10">
        <v>0</v>
      </c>
      <c r="BL286" s="10">
        <v>606.22649999999999</v>
      </c>
      <c r="BM286" s="10">
        <v>0</v>
      </c>
      <c r="BN286" s="9"/>
    </row>
    <row r="287" spans="1:66" ht="51.75" customHeight="1" x14ac:dyDescent="0.25">
      <c r="A287" s="9" t="s">
        <v>87</v>
      </c>
      <c r="B287" s="21" t="s">
        <v>233</v>
      </c>
      <c r="C287" s="21" t="s">
        <v>33</v>
      </c>
      <c r="D287" s="21" t="s">
        <v>263</v>
      </c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 t="s">
        <v>88</v>
      </c>
      <c r="T287" s="24" t="s">
        <v>87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1836.8832</v>
      </c>
      <c r="AA287" s="10">
        <v>0</v>
      </c>
      <c r="AB287" s="10">
        <v>0</v>
      </c>
      <c r="AC287" s="10">
        <v>1836.8832</v>
      </c>
      <c r="AD287" s="10">
        <v>0</v>
      </c>
      <c r="AE287" s="19">
        <v>1836.8832</v>
      </c>
      <c r="AF287" s="19">
        <v>0</v>
      </c>
      <c r="AG287" s="19">
        <v>0</v>
      </c>
      <c r="AH287" s="19">
        <v>1836.8832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1200</v>
      </c>
      <c r="AP287" s="19">
        <v>0</v>
      </c>
      <c r="AQ287" s="19">
        <v>0</v>
      </c>
      <c r="AR287" s="19">
        <v>1200</v>
      </c>
      <c r="AS287" s="19">
        <v>0</v>
      </c>
      <c r="AT287" s="19">
        <f>1200-1.3281</f>
        <v>1198.6719000000001</v>
      </c>
      <c r="AU287" s="19">
        <v>0</v>
      </c>
      <c r="AV287" s="19">
        <v>0</v>
      </c>
      <c r="AW287" s="19">
        <v>1200</v>
      </c>
      <c r="AX287" s="19">
        <v>0</v>
      </c>
      <c r="AY287" s="19">
        <v>0</v>
      </c>
      <c r="AZ287" s="19">
        <v>0</v>
      </c>
      <c r="BA287" s="19">
        <v>0</v>
      </c>
      <c r="BB287" s="19">
        <v>0</v>
      </c>
      <c r="BC287" s="19">
        <v>0</v>
      </c>
      <c r="BD287" s="19">
        <v>606.22649999999999</v>
      </c>
      <c r="BE287" s="19">
        <v>0</v>
      </c>
      <c r="BF287" s="19">
        <v>0</v>
      </c>
      <c r="BG287" s="19">
        <v>606.22649999999999</v>
      </c>
      <c r="BH287" s="19">
        <v>0</v>
      </c>
      <c r="BI287" s="19">
        <f>606.2265-570</f>
        <v>36.226499999999987</v>
      </c>
      <c r="BJ287" s="10">
        <v>0</v>
      </c>
      <c r="BK287" s="10">
        <v>0</v>
      </c>
      <c r="BL287" s="10">
        <v>606.22649999999999</v>
      </c>
      <c r="BM287" s="10">
        <v>0</v>
      </c>
      <c r="BN287" s="9"/>
    </row>
    <row r="288" spans="1:66" ht="56.25" customHeight="1" x14ac:dyDescent="0.25">
      <c r="A288" s="9" t="s">
        <v>101</v>
      </c>
      <c r="B288" s="21" t="s">
        <v>233</v>
      </c>
      <c r="C288" s="21" t="s">
        <v>33</v>
      </c>
      <c r="D288" s="21" t="s">
        <v>247</v>
      </c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4" t="s">
        <v>101</v>
      </c>
      <c r="U288" s="10">
        <v>4482.8090000000002</v>
      </c>
      <c r="V288" s="10">
        <v>0</v>
      </c>
      <c r="W288" s="10">
        <v>4482.8090000000002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9">
        <v>4482.8090000000002</v>
      </c>
      <c r="AF288" s="19">
        <v>0</v>
      </c>
      <c r="AG288" s="19">
        <v>4482.8090000000002</v>
      </c>
      <c r="AH288" s="19">
        <v>0</v>
      </c>
      <c r="AI288" s="19">
        <v>0</v>
      </c>
      <c r="AJ288" s="19">
        <v>4482.8090000000002</v>
      </c>
      <c r="AK288" s="19">
        <v>0</v>
      </c>
      <c r="AL288" s="19">
        <v>4482.8090000000002</v>
      </c>
      <c r="AM288" s="19">
        <v>0</v>
      </c>
      <c r="AN288" s="19">
        <v>0</v>
      </c>
      <c r="AO288" s="19">
        <v>0</v>
      </c>
      <c r="AP288" s="19">
        <v>0</v>
      </c>
      <c r="AQ288" s="19">
        <v>0</v>
      </c>
      <c r="AR288" s="19">
        <v>0</v>
      </c>
      <c r="AS288" s="19">
        <v>0</v>
      </c>
      <c r="AT288" s="19">
        <v>4482.8090000000002</v>
      </c>
      <c r="AU288" s="19">
        <v>0</v>
      </c>
      <c r="AV288" s="19">
        <v>4482.8090000000002</v>
      </c>
      <c r="AW288" s="19">
        <v>0</v>
      </c>
      <c r="AX288" s="19">
        <v>0</v>
      </c>
      <c r="AY288" s="19">
        <v>4482.8090000000002</v>
      </c>
      <c r="AZ288" s="19">
        <v>0</v>
      </c>
      <c r="BA288" s="19">
        <v>4482.8090000000002</v>
      </c>
      <c r="BB288" s="19">
        <v>0</v>
      </c>
      <c r="BC288" s="19">
        <v>0</v>
      </c>
      <c r="BD288" s="19">
        <v>0</v>
      </c>
      <c r="BE288" s="19">
        <v>0</v>
      </c>
      <c r="BF288" s="19">
        <v>0</v>
      </c>
      <c r="BG288" s="19">
        <v>0</v>
      </c>
      <c r="BH288" s="19">
        <v>0</v>
      </c>
      <c r="BI288" s="19">
        <v>4482.8090000000002</v>
      </c>
      <c r="BJ288" s="10">
        <v>0</v>
      </c>
      <c r="BK288" s="10">
        <v>4482.8090000000002</v>
      </c>
      <c r="BL288" s="10">
        <v>0</v>
      </c>
      <c r="BM288" s="10">
        <v>0</v>
      </c>
      <c r="BN288" s="9"/>
    </row>
    <row r="289" spans="1:66" ht="52.5" customHeight="1" x14ac:dyDescent="0.25">
      <c r="A289" s="9" t="s">
        <v>87</v>
      </c>
      <c r="B289" s="21" t="s">
        <v>233</v>
      </c>
      <c r="C289" s="21" t="s">
        <v>33</v>
      </c>
      <c r="D289" s="21" t="s">
        <v>247</v>
      </c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 t="s">
        <v>88</v>
      </c>
      <c r="T289" s="24" t="s">
        <v>87</v>
      </c>
      <c r="U289" s="10">
        <v>4482.8090000000002</v>
      </c>
      <c r="V289" s="10">
        <v>0</v>
      </c>
      <c r="W289" s="10">
        <v>4482.8090000000002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9">
        <v>4482.8090000000002</v>
      </c>
      <c r="AF289" s="19">
        <v>0</v>
      </c>
      <c r="AG289" s="19">
        <v>4482.8090000000002</v>
      </c>
      <c r="AH289" s="19">
        <v>0</v>
      </c>
      <c r="AI289" s="19">
        <v>0</v>
      </c>
      <c r="AJ289" s="19">
        <v>4482.8090000000002</v>
      </c>
      <c r="AK289" s="19">
        <v>0</v>
      </c>
      <c r="AL289" s="19">
        <v>4482.8090000000002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  <c r="AT289" s="19">
        <v>4482.8090000000002</v>
      </c>
      <c r="AU289" s="19">
        <v>0</v>
      </c>
      <c r="AV289" s="19">
        <v>4482.8090000000002</v>
      </c>
      <c r="AW289" s="19">
        <v>0</v>
      </c>
      <c r="AX289" s="19">
        <v>0</v>
      </c>
      <c r="AY289" s="19">
        <v>4482.8090000000002</v>
      </c>
      <c r="AZ289" s="19">
        <v>0</v>
      </c>
      <c r="BA289" s="19">
        <v>4482.8090000000002</v>
      </c>
      <c r="BB289" s="19">
        <v>0</v>
      </c>
      <c r="BC289" s="19">
        <v>0</v>
      </c>
      <c r="BD289" s="19">
        <v>0</v>
      </c>
      <c r="BE289" s="19">
        <v>0</v>
      </c>
      <c r="BF289" s="19">
        <v>0</v>
      </c>
      <c r="BG289" s="19">
        <v>0</v>
      </c>
      <c r="BH289" s="19">
        <v>0</v>
      </c>
      <c r="BI289" s="19">
        <v>4482.8090000000002</v>
      </c>
      <c r="BJ289" s="10">
        <v>0</v>
      </c>
      <c r="BK289" s="10">
        <v>4482.8090000000002</v>
      </c>
      <c r="BL289" s="10">
        <v>0</v>
      </c>
      <c r="BM289" s="10">
        <v>0</v>
      </c>
      <c r="BN289" s="9"/>
    </row>
    <row r="290" spans="1:66" ht="24.75" customHeight="1" x14ac:dyDescent="0.25">
      <c r="A290" s="9" t="s">
        <v>264</v>
      </c>
      <c r="B290" s="21" t="s">
        <v>233</v>
      </c>
      <c r="C290" s="21" t="s">
        <v>39</v>
      </c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4" t="s">
        <v>264</v>
      </c>
      <c r="U290" s="10">
        <v>10295.227000000001</v>
      </c>
      <c r="V290" s="10">
        <v>0</v>
      </c>
      <c r="W290" s="10">
        <v>0</v>
      </c>
      <c r="X290" s="10">
        <v>10295.227000000001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9">
        <v>10295.227000000001</v>
      </c>
      <c r="AF290" s="19">
        <v>0</v>
      </c>
      <c r="AG290" s="19">
        <v>0</v>
      </c>
      <c r="AH290" s="19">
        <v>10295.227000000001</v>
      </c>
      <c r="AI290" s="19">
        <v>0</v>
      </c>
      <c r="AJ290" s="19">
        <v>9545.9869999999992</v>
      </c>
      <c r="AK290" s="19">
        <v>0</v>
      </c>
      <c r="AL290" s="19">
        <v>0</v>
      </c>
      <c r="AM290" s="19">
        <v>9545.9869999999992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  <c r="AT290" s="19">
        <v>9545.9869999999992</v>
      </c>
      <c r="AU290" s="19">
        <v>0</v>
      </c>
      <c r="AV290" s="19">
        <v>0</v>
      </c>
      <c r="AW290" s="19">
        <v>9545.9869999999992</v>
      </c>
      <c r="AX290" s="19">
        <v>0</v>
      </c>
      <c r="AY290" s="19">
        <v>10616.159</v>
      </c>
      <c r="AZ290" s="19">
        <v>0</v>
      </c>
      <c r="BA290" s="19">
        <v>0</v>
      </c>
      <c r="BB290" s="19">
        <v>10616.159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10616.159</v>
      </c>
      <c r="BJ290" s="10">
        <v>0</v>
      </c>
      <c r="BK290" s="10">
        <v>0</v>
      </c>
      <c r="BL290" s="10">
        <v>10616.159</v>
      </c>
      <c r="BM290" s="10">
        <v>0</v>
      </c>
      <c r="BN290" s="9"/>
    </row>
    <row r="291" spans="1:66" ht="41.25" customHeight="1" x14ac:dyDescent="0.25">
      <c r="A291" s="9" t="s">
        <v>265</v>
      </c>
      <c r="B291" s="21" t="s">
        <v>233</v>
      </c>
      <c r="C291" s="21" t="s">
        <v>39</v>
      </c>
      <c r="D291" s="21" t="s">
        <v>266</v>
      </c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4" t="s">
        <v>265</v>
      </c>
      <c r="U291" s="10">
        <v>10295.227000000001</v>
      </c>
      <c r="V291" s="10">
        <v>0</v>
      </c>
      <c r="W291" s="10">
        <v>0</v>
      </c>
      <c r="X291" s="10">
        <v>10295.227000000001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9">
        <v>10295.227000000001</v>
      </c>
      <c r="AF291" s="19">
        <v>0</v>
      </c>
      <c r="AG291" s="19">
        <v>0</v>
      </c>
      <c r="AH291" s="19">
        <v>10295.227000000001</v>
      </c>
      <c r="AI291" s="19">
        <v>0</v>
      </c>
      <c r="AJ291" s="19">
        <v>9545.9869999999992</v>
      </c>
      <c r="AK291" s="19">
        <v>0</v>
      </c>
      <c r="AL291" s="19">
        <v>0</v>
      </c>
      <c r="AM291" s="19">
        <v>9545.9869999999992</v>
      </c>
      <c r="AN291" s="19">
        <v>0</v>
      </c>
      <c r="AO291" s="19">
        <v>0</v>
      </c>
      <c r="AP291" s="19">
        <v>0</v>
      </c>
      <c r="AQ291" s="19">
        <v>0</v>
      </c>
      <c r="AR291" s="19">
        <v>0</v>
      </c>
      <c r="AS291" s="19">
        <v>0</v>
      </c>
      <c r="AT291" s="19">
        <v>9545.9869999999992</v>
      </c>
      <c r="AU291" s="19">
        <v>0</v>
      </c>
      <c r="AV291" s="19">
        <v>0</v>
      </c>
      <c r="AW291" s="19">
        <v>9545.9869999999992</v>
      </c>
      <c r="AX291" s="19">
        <v>0</v>
      </c>
      <c r="AY291" s="19">
        <v>10616.159</v>
      </c>
      <c r="AZ291" s="19">
        <v>0</v>
      </c>
      <c r="BA291" s="19">
        <v>0</v>
      </c>
      <c r="BB291" s="19">
        <v>10616.159</v>
      </c>
      <c r="BC291" s="19">
        <v>0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10616.159</v>
      </c>
      <c r="BJ291" s="10">
        <v>0</v>
      </c>
      <c r="BK291" s="10">
        <v>0</v>
      </c>
      <c r="BL291" s="10">
        <v>10616.159</v>
      </c>
      <c r="BM291" s="10">
        <v>0</v>
      </c>
      <c r="BN291" s="9"/>
    </row>
    <row r="292" spans="1:66" ht="54" customHeight="1" x14ac:dyDescent="0.25">
      <c r="A292" s="9" t="s">
        <v>87</v>
      </c>
      <c r="B292" s="21" t="s">
        <v>233</v>
      </c>
      <c r="C292" s="21" t="s">
        <v>39</v>
      </c>
      <c r="D292" s="21" t="s">
        <v>266</v>
      </c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 t="s">
        <v>88</v>
      </c>
      <c r="T292" s="24" t="s">
        <v>87</v>
      </c>
      <c r="U292" s="10">
        <v>10295.227000000001</v>
      </c>
      <c r="V292" s="10">
        <v>0</v>
      </c>
      <c r="W292" s="10">
        <v>0</v>
      </c>
      <c r="X292" s="10">
        <v>10295.227000000001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9">
        <v>10295.227000000001</v>
      </c>
      <c r="AF292" s="19">
        <v>0</v>
      </c>
      <c r="AG292" s="19">
        <v>0</v>
      </c>
      <c r="AH292" s="19">
        <v>10295.227000000001</v>
      </c>
      <c r="AI292" s="19">
        <v>0</v>
      </c>
      <c r="AJ292" s="19">
        <v>9545.9869999999992</v>
      </c>
      <c r="AK292" s="19">
        <v>0</v>
      </c>
      <c r="AL292" s="19">
        <v>0</v>
      </c>
      <c r="AM292" s="19">
        <v>9545.9869999999992</v>
      </c>
      <c r="AN292" s="19">
        <v>0</v>
      </c>
      <c r="AO292" s="19">
        <v>0</v>
      </c>
      <c r="AP292" s="19">
        <v>0</v>
      </c>
      <c r="AQ292" s="19">
        <v>0</v>
      </c>
      <c r="AR292" s="19">
        <v>0</v>
      </c>
      <c r="AS292" s="19">
        <v>0</v>
      </c>
      <c r="AT292" s="19">
        <v>9545.9869999999992</v>
      </c>
      <c r="AU292" s="19">
        <v>0</v>
      </c>
      <c r="AV292" s="19">
        <v>0</v>
      </c>
      <c r="AW292" s="19">
        <v>9545.9869999999992</v>
      </c>
      <c r="AX292" s="19">
        <v>0</v>
      </c>
      <c r="AY292" s="19">
        <v>10616.159</v>
      </c>
      <c r="AZ292" s="19">
        <v>0</v>
      </c>
      <c r="BA292" s="19">
        <v>0</v>
      </c>
      <c r="BB292" s="19">
        <v>10616.159</v>
      </c>
      <c r="BC292" s="19">
        <v>0</v>
      </c>
      <c r="BD292" s="19">
        <v>0</v>
      </c>
      <c r="BE292" s="19">
        <v>0</v>
      </c>
      <c r="BF292" s="19">
        <v>0</v>
      </c>
      <c r="BG292" s="19">
        <v>0</v>
      </c>
      <c r="BH292" s="19">
        <v>0</v>
      </c>
      <c r="BI292" s="19">
        <v>10616.159</v>
      </c>
      <c r="BJ292" s="10">
        <v>0</v>
      </c>
      <c r="BK292" s="10">
        <v>0</v>
      </c>
      <c r="BL292" s="10">
        <v>10616.159</v>
      </c>
      <c r="BM292" s="10">
        <v>0</v>
      </c>
      <c r="BN292" s="9"/>
    </row>
    <row r="293" spans="1:66" ht="34.5" customHeight="1" x14ac:dyDescent="0.25">
      <c r="A293" s="9" t="s">
        <v>267</v>
      </c>
      <c r="B293" s="21" t="s">
        <v>233</v>
      </c>
      <c r="C293" s="21" t="s">
        <v>233</v>
      </c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4" t="s">
        <v>267</v>
      </c>
      <c r="U293" s="10">
        <v>230</v>
      </c>
      <c r="V293" s="10">
        <v>0</v>
      </c>
      <c r="W293" s="10">
        <v>0</v>
      </c>
      <c r="X293" s="10">
        <v>230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9">
        <v>230</v>
      </c>
      <c r="AF293" s="19">
        <v>0</v>
      </c>
      <c r="AG293" s="19">
        <v>0</v>
      </c>
      <c r="AH293" s="19">
        <v>230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230</v>
      </c>
      <c r="AZ293" s="19">
        <v>0</v>
      </c>
      <c r="BA293" s="19">
        <v>0</v>
      </c>
      <c r="BB293" s="19">
        <v>230</v>
      </c>
      <c r="BC293" s="19">
        <v>0</v>
      </c>
      <c r="BD293" s="19">
        <v>0</v>
      </c>
      <c r="BE293" s="19">
        <v>0</v>
      </c>
      <c r="BF293" s="19">
        <v>0</v>
      </c>
      <c r="BG293" s="19">
        <v>0</v>
      </c>
      <c r="BH293" s="19">
        <v>0</v>
      </c>
      <c r="BI293" s="19">
        <v>230</v>
      </c>
      <c r="BJ293" s="10">
        <v>0</v>
      </c>
      <c r="BK293" s="10">
        <v>0</v>
      </c>
      <c r="BL293" s="10">
        <v>230</v>
      </c>
      <c r="BM293" s="10">
        <v>0</v>
      </c>
      <c r="BN293" s="9"/>
    </row>
    <row r="294" spans="1:66" ht="54" customHeight="1" x14ac:dyDescent="0.25">
      <c r="A294" s="9" t="s">
        <v>268</v>
      </c>
      <c r="B294" s="21" t="s">
        <v>233</v>
      </c>
      <c r="C294" s="21" t="s">
        <v>233</v>
      </c>
      <c r="D294" s="21" t="s">
        <v>269</v>
      </c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4" t="s">
        <v>268</v>
      </c>
      <c r="U294" s="10">
        <v>230</v>
      </c>
      <c r="V294" s="10">
        <v>0</v>
      </c>
      <c r="W294" s="10">
        <v>0</v>
      </c>
      <c r="X294" s="10">
        <v>230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9">
        <v>230</v>
      </c>
      <c r="AF294" s="19">
        <v>0</v>
      </c>
      <c r="AG294" s="19">
        <v>0</v>
      </c>
      <c r="AH294" s="19">
        <v>230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  <c r="AT294" s="19">
        <v>0</v>
      </c>
      <c r="AU294" s="19">
        <v>0</v>
      </c>
      <c r="AV294" s="19">
        <v>0</v>
      </c>
      <c r="AW294" s="19">
        <v>0</v>
      </c>
      <c r="AX294" s="19">
        <v>0</v>
      </c>
      <c r="AY294" s="19">
        <v>230</v>
      </c>
      <c r="AZ294" s="19">
        <v>0</v>
      </c>
      <c r="BA294" s="19">
        <v>0</v>
      </c>
      <c r="BB294" s="19">
        <v>230</v>
      </c>
      <c r="BC294" s="19">
        <v>0</v>
      </c>
      <c r="BD294" s="19">
        <v>0</v>
      </c>
      <c r="BE294" s="19">
        <v>0</v>
      </c>
      <c r="BF294" s="19">
        <v>0</v>
      </c>
      <c r="BG294" s="19">
        <v>0</v>
      </c>
      <c r="BH294" s="19">
        <v>0</v>
      </c>
      <c r="BI294" s="19">
        <v>230</v>
      </c>
      <c r="BJ294" s="10">
        <v>0</v>
      </c>
      <c r="BK294" s="10">
        <v>0</v>
      </c>
      <c r="BL294" s="10">
        <v>230</v>
      </c>
      <c r="BM294" s="10">
        <v>0</v>
      </c>
      <c r="BN294" s="9"/>
    </row>
    <row r="295" spans="1:66" ht="54" customHeight="1" x14ac:dyDescent="0.25">
      <c r="A295" s="9" t="s">
        <v>87</v>
      </c>
      <c r="B295" s="21" t="s">
        <v>233</v>
      </c>
      <c r="C295" s="21" t="s">
        <v>233</v>
      </c>
      <c r="D295" s="21" t="s">
        <v>269</v>
      </c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 t="s">
        <v>88</v>
      </c>
      <c r="T295" s="24" t="s">
        <v>87</v>
      </c>
      <c r="U295" s="10">
        <v>230</v>
      </c>
      <c r="V295" s="10">
        <v>0</v>
      </c>
      <c r="W295" s="10">
        <v>0</v>
      </c>
      <c r="X295" s="10">
        <v>230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9">
        <v>230</v>
      </c>
      <c r="AF295" s="19">
        <v>0</v>
      </c>
      <c r="AG295" s="19">
        <v>0</v>
      </c>
      <c r="AH295" s="19">
        <v>230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230</v>
      </c>
      <c r="AZ295" s="19">
        <v>0</v>
      </c>
      <c r="BA295" s="19">
        <v>0</v>
      </c>
      <c r="BB295" s="19">
        <v>230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19">
        <v>230</v>
      </c>
      <c r="BJ295" s="10">
        <v>0</v>
      </c>
      <c r="BK295" s="10">
        <v>0</v>
      </c>
      <c r="BL295" s="10">
        <v>230</v>
      </c>
      <c r="BM295" s="10">
        <v>0</v>
      </c>
      <c r="BN295" s="9"/>
    </row>
    <row r="296" spans="1:66" ht="34.5" customHeight="1" x14ac:dyDescent="0.25">
      <c r="A296" s="9" t="s">
        <v>270</v>
      </c>
      <c r="B296" s="21" t="s">
        <v>233</v>
      </c>
      <c r="C296" s="21" t="s">
        <v>112</v>
      </c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4" t="s">
        <v>270</v>
      </c>
      <c r="U296" s="10">
        <v>13703.772999999999</v>
      </c>
      <c r="V296" s="10">
        <v>0</v>
      </c>
      <c r="W296" s="10">
        <v>3538.5</v>
      </c>
      <c r="X296" s="10">
        <v>10165.272999999999</v>
      </c>
      <c r="Y296" s="10">
        <v>0</v>
      </c>
      <c r="Z296" s="10">
        <v>74.722999999999999</v>
      </c>
      <c r="AA296" s="10">
        <v>0</v>
      </c>
      <c r="AB296" s="10">
        <v>0</v>
      </c>
      <c r="AC296" s="10">
        <v>74.722999999999999</v>
      </c>
      <c r="AD296" s="10">
        <v>0</v>
      </c>
      <c r="AE296" s="19">
        <v>13778.495999999999</v>
      </c>
      <c r="AF296" s="19">
        <v>0</v>
      </c>
      <c r="AG296" s="19">
        <v>3538.5</v>
      </c>
      <c r="AH296" s="19">
        <v>10239.995999999999</v>
      </c>
      <c r="AI296" s="19">
        <v>0</v>
      </c>
      <c r="AJ296" s="19">
        <v>13899.005999999999</v>
      </c>
      <c r="AK296" s="19">
        <v>0</v>
      </c>
      <c r="AL296" s="19">
        <v>3733.3</v>
      </c>
      <c r="AM296" s="19">
        <v>10165.706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  <c r="AT296" s="19">
        <v>13899.005999999999</v>
      </c>
      <c r="AU296" s="19">
        <v>0</v>
      </c>
      <c r="AV296" s="19">
        <v>3733.3</v>
      </c>
      <c r="AW296" s="19">
        <v>10165.706</v>
      </c>
      <c r="AX296" s="19">
        <v>0</v>
      </c>
      <c r="AY296" s="19">
        <v>14191.106</v>
      </c>
      <c r="AZ296" s="19">
        <v>0</v>
      </c>
      <c r="BA296" s="19">
        <v>4025.4</v>
      </c>
      <c r="BB296" s="19">
        <v>10165.706</v>
      </c>
      <c r="BC296" s="19">
        <v>0</v>
      </c>
      <c r="BD296" s="19">
        <v>0</v>
      </c>
      <c r="BE296" s="19">
        <v>0</v>
      </c>
      <c r="BF296" s="19">
        <v>0</v>
      </c>
      <c r="BG296" s="19">
        <v>0</v>
      </c>
      <c r="BH296" s="19">
        <v>0</v>
      </c>
      <c r="BI296" s="19">
        <v>14191.106</v>
      </c>
      <c r="BJ296" s="10">
        <v>0</v>
      </c>
      <c r="BK296" s="10">
        <v>4025.4</v>
      </c>
      <c r="BL296" s="10">
        <v>10165.706</v>
      </c>
      <c r="BM296" s="10">
        <v>0</v>
      </c>
      <c r="BN296" s="9"/>
    </row>
    <row r="297" spans="1:66" ht="54" customHeight="1" x14ac:dyDescent="0.25">
      <c r="A297" s="9" t="s">
        <v>271</v>
      </c>
      <c r="B297" s="21" t="s">
        <v>233</v>
      </c>
      <c r="C297" s="21" t="s">
        <v>112</v>
      </c>
      <c r="D297" s="21" t="s">
        <v>272</v>
      </c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4" t="s">
        <v>271</v>
      </c>
      <c r="U297" s="10">
        <v>356.5</v>
      </c>
      <c r="V297" s="10">
        <v>0</v>
      </c>
      <c r="W297" s="10">
        <v>0</v>
      </c>
      <c r="X297" s="10">
        <v>356.5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9">
        <v>356.5</v>
      </c>
      <c r="AF297" s="19">
        <v>0</v>
      </c>
      <c r="AG297" s="19">
        <v>0</v>
      </c>
      <c r="AH297" s="19">
        <v>356.5</v>
      </c>
      <c r="AI297" s="19">
        <v>0</v>
      </c>
      <c r="AJ297" s="19">
        <v>356.5</v>
      </c>
      <c r="AK297" s="19">
        <v>0</v>
      </c>
      <c r="AL297" s="19">
        <v>0</v>
      </c>
      <c r="AM297" s="19">
        <v>356.5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356.5</v>
      </c>
      <c r="AU297" s="19">
        <v>0</v>
      </c>
      <c r="AV297" s="19">
        <v>0</v>
      </c>
      <c r="AW297" s="19">
        <v>356.5</v>
      </c>
      <c r="AX297" s="19">
        <v>0</v>
      </c>
      <c r="AY297" s="19">
        <v>356.5</v>
      </c>
      <c r="AZ297" s="19">
        <v>0</v>
      </c>
      <c r="BA297" s="19">
        <v>0</v>
      </c>
      <c r="BB297" s="19">
        <v>356.5</v>
      </c>
      <c r="BC297" s="19">
        <v>0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356.5</v>
      </c>
      <c r="BJ297" s="10">
        <v>0</v>
      </c>
      <c r="BK297" s="10">
        <v>0</v>
      </c>
      <c r="BL297" s="10">
        <v>356.5</v>
      </c>
      <c r="BM297" s="10">
        <v>0</v>
      </c>
      <c r="BN297" s="9"/>
    </row>
    <row r="298" spans="1:66" ht="84.95" customHeight="1" x14ac:dyDescent="0.25">
      <c r="A298" s="9" t="s">
        <v>36</v>
      </c>
      <c r="B298" s="21" t="s">
        <v>233</v>
      </c>
      <c r="C298" s="21" t="s">
        <v>112</v>
      </c>
      <c r="D298" s="21" t="s">
        <v>272</v>
      </c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 t="s">
        <v>37</v>
      </c>
      <c r="T298" s="24" t="s">
        <v>36</v>
      </c>
      <c r="U298" s="10">
        <v>50</v>
      </c>
      <c r="V298" s="10">
        <v>0</v>
      </c>
      <c r="W298" s="10">
        <v>0</v>
      </c>
      <c r="X298" s="10">
        <v>50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9">
        <v>50</v>
      </c>
      <c r="AF298" s="19">
        <v>0</v>
      </c>
      <c r="AG298" s="19">
        <v>0</v>
      </c>
      <c r="AH298" s="19">
        <v>50</v>
      </c>
      <c r="AI298" s="19">
        <v>0</v>
      </c>
      <c r="AJ298" s="19">
        <v>50</v>
      </c>
      <c r="AK298" s="19">
        <v>0</v>
      </c>
      <c r="AL298" s="19">
        <v>0</v>
      </c>
      <c r="AM298" s="19">
        <v>50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50</v>
      </c>
      <c r="AU298" s="19">
        <v>0</v>
      </c>
      <c r="AV298" s="19">
        <v>0</v>
      </c>
      <c r="AW298" s="19">
        <v>50</v>
      </c>
      <c r="AX298" s="19">
        <v>0</v>
      </c>
      <c r="AY298" s="19">
        <v>50</v>
      </c>
      <c r="AZ298" s="19">
        <v>0</v>
      </c>
      <c r="BA298" s="19">
        <v>0</v>
      </c>
      <c r="BB298" s="19">
        <v>50</v>
      </c>
      <c r="BC298" s="19">
        <v>0</v>
      </c>
      <c r="BD298" s="19">
        <v>0</v>
      </c>
      <c r="BE298" s="19">
        <v>0</v>
      </c>
      <c r="BF298" s="19">
        <v>0</v>
      </c>
      <c r="BG298" s="19">
        <v>0</v>
      </c>
      <c r="BH298" s="19">
        <v>0</v>
      </c>
      <c r="BI298" s="19">
        <v>50</v>
      </c>
      <c r="BJ298" s="10">
        <v>0</v>
      </c>
      <c r="BK298" s="10">
        <v>0</v>
      </c>
      <c r="BL298" s="10">
        <v>50</v>
      </c>
      <c r="BM298" s="10">
        <v>0</v>
      </c>
      <c r="BN298" s="9"/>
    </row>
    <row r="299" spans="1:66" ht="56.25" customHeight="1" x14ac:dyDescent="0.25">
      <c r="A299" s="9" t="s">
        <v>44</v>
      </c>
      <c r="B299" s="21" t="s">
        <v>233</v>
      </c>
      <c r="C299" s="21" t="s">
        <v>112</v>
      </c>
      <c r="D299" s="21" t="s">
        <v>272</v>
      </c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 t="s">
        <v>45</v>
      </c>
      <c r="T299" s="24" t="s">
        <v>44</v>
      </c>
      <c r="U299" s="10">
        <v>299</v>
      </c>
      <c r="V299" s="10">
        <v>0</v>
      </c>
      <c r="W299" s="10">
        <v>0</v>
      </c>
      <c r="X299" s="10">
        <v>299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9">
        <v>299</v>
      </c>
      <c r="AF299" s="19">
        <v>0</v>
      </c>
      <c r="AG299" s="19">
        <v>0</v>
      </c>
      <c r="AH299" s="19">
        <v>299</v>
      </c>
      <c r="AI299" s="19">
        <v>0</v>
      </c>
      <c r="AJ299" s="19">
        <v>299</v>
      </c>
      <c r="AK299" s="19">
        <v>0</v>
      </c>
      <c r="AL299" s="19">
        <v>0</v>
      </c>
      <c r="AM299" s="19">
        <v>299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299</v>
      </c>
      <c r="AU299" s="19">
        <v>0</v>
      </c>
      <c r="AV299" s="19">
        <v>0</v>
      </c>
      <c r="AW299" s="19">
        <v>299</v>
      </c>
      <c r="AX299" s="19">
        <v>0</v>
      </c>
      <c r="AY299" s="19">
        <v>299</v>
      </c>
      <c r="AZ299" s="19">
        <v>0</v>
      </c>
      <c r="BA299" s="19">
        <v>0</v>
      </c>
      <c r="BB299" s="19">
        <v>299</v>
      </c>
      <c r="BC299" s="19">
        <v>0</v>
      </c>
      <c r="BD299" s="19">
        <v>0</v>
      </c>
      <c r="BE299" s="19">
        <v>0</v>
      </c>
      <c r="BF299" s="19">
        <v>0</v>
      </c>
      <c r="BG299" s="19">
        <v>0</v>
      </c>
      <c r="BH299" s="19">
        <v>0</v>
      </c>
      <c r="BI299" s="19">
        <v>299</v>
      </c>
      <c r="BJ299" s="10">
        <v>0</v>
      </c>
      <c r="BK299" s="10">
        <v>0</v>
      </c>
      <c r="BL299" s="10">
        <v>299</v>
      </c>
      <c r="BM299" s="10">
        <v>0</v>
      </c>
      <c r="BN299" s="9"/>
    </row>
    <row r="300" spans="1:66" ht="30.75" customHeight="1" x14ac:dyDescent="0.25">
      <c r="A300" s="9" t="s">
        <v>58</v>
      </c>
      <c r="B300" s="21" t="s">
        <v>233</v>
      </c>
      <c r="C300" s="21" t="s">
        <v>112</v>
      </c>
      <c r="D300" s="21" t="s">
        <v>272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 t="s">
        <v>59</v>
      </c>
      <c r="T300" s="24" t="s">
        <v>58</v>
      </c>
      <c r="U300" s="10">
        <v>7.5</v>
      </c>
      <c r="V300" s="10">
        <v>0</v>
      </c>
      <c r="W300" s="10">
        <v>0</v>
      </c>
      <c r="X300" s="10">
        <v>7.5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9">
        <v>7.5</v>
      </c>
      <c r="AF300" s="19">
        <v>0</v>
      </c>
      <c r="AG300" s="19">
        <v>0</v>
      </c>
      <c r="AH300" s="19">
        <v>7.5</v>
      </c>
      <c r="AI300" s="19">
        <v>0</v>
      </c>
      <c r="AJ300" s="19">
        <v>7.5</v>
      </c>
      <c r="AK300" s="19">
        <v>0</v>
      </c>
      <c r="AL300" s="19">
        <v>0</v>
      </c>
      <c r="AM300" s="19">
        <v>7.5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7.5</v>
      </c>
      <c r="AU300" s="19">
        <v>0</v>
      </c>
      <c r="AV300" s="19">
        <v>0</v>
      </c>
      <c r="AW300" s="19">
        <v>7.5</v>
      </c>
      <c r="AX300" s="19">
        <v>0</v>
      </c>
      <c r="AY300" s="19">
        <v>7.5</v>
      </c>
      <c r="AZ300" s="19">
        <v>0</v>
      </c>
      <c r="BA300" s="19">
        <v>0</v>
      </c>
      <c r="BB300" s="19">
        <v>7.5</v>
      </c>
      <c r="BC300" s="19">
        <v>0</v>
      </c>
      <c r="BD300" s="19">
        <v>0</v>
      </c>
      <c r="BE300" s="19">
        <v>0</v>
      </c>
      <c r="BF300" s="19">
        <v>0</v>
      </c>
      <c r="BG300" s="19">
        <v>0</v>
      </c>
      <c r="BH300" s="19">
        <v>0</v>
      </c>
      <c r="BI300" s="19">
        <v>7.5</v>
      </c>
      <c r="BJ300" s="10">
        <v>0</v>
      </c>
      <c r="BK300" s="10">
        <v>0</v>
      </c>
      <c r="BL300" s="10">
        <v>7.5</v>
      </c>
      <c r="BM300" s="10">
        <v>0</v>
      </c>
      <c r="BN300" s="9"/>
    </row>
    <row r="301" spans="1:66" ht="56.25" customHeight="1" x14ac:dyDescent="0.25">
      <c r="A301" s="9" t="s">
        <v>273</v>
      </c>
      <c r="B301" s="21" t="s">
        <v>233</v>
      </c>
      <c r="C301" s="21" t="s">
        <v>112</v>
      </c>
      <c r="D301" s="21" t="s">
        <v>274</v>
      </c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4" t="s">
        <v>273</v>
      </c>
      <c r="U301" s="10">
        <v>33</v>
      </c>
      <c r="V301" s="10">
        <v>0</v>
      </c>
      <c r="W301" s="10">
        <v>33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9">
        <v>33</v>
      </c>
      <c r="AF301" s="19">
        <v>0</v>
      </c>
      <c r="AG301" s="19">
        <v>33</v>
      </c>
      <c r="AH301" s="19">
        <v>0</v>
      </c>
      <c r="AI301" s="19">
        <v>0</v>
      </c>
      <c r="AJ301" s="19">
        <v>33</v>
      </c>
      <c r="AK301" s="19">
        <v>0</v>
      </c>
      <c r="AL301" s="19">
        <v>33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33</v>
      </c>
      <c r="AU301" s="19">
        <v>0</v>
      </c>
      <c r="AV301" s="19">
        <v>33</v>
      </c>
      <c r="AW301" s="19">
        <v>0</v>
      </c>
      <c r="AX301" s="19">
        <v>0</v>
      </c>
      <c r="AY301" s="19">
        <v>40</v>
      </c>
      <c r="AZ301" s="19">
        <v>0</v>
      </c>
      <c r="BA301" s="19">
        <v>40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19">
        <v>40</v>
      </c>
      <c r="BJ301" s="10">
        <v>0</v>
      </c>
      <c r="BK301" s="10">
        <v>40</v>
      </c>
      <c r="BL301" s="10">
        <v>0</v>
      </c>
      <c r="BM301" s="10">
        <v>0</v>
      </c>
      <c r="BN301" s="9"/>
    </row>
    <row r="302" spans="1:66" ht="84.95" customHeight="1" x14ac:dyDescent="0.25">
      <c r="A302" s="9" t="s">
        <v>36</v>
      </c>
      <c r="B302" s="21" t="s">
        <v>233</v>
      </c>
      <c r="C302" s="21" t="s">
        <v>112</v>
      </c>
      <c r="D302" s="21" t="s">
        <v>274</v>
      </c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 t="s">
        <v>37</v>
      </c>
      <c r="T302" s="24" t="s">
        <v>36</v>
      </c>
      <c r="U302" s="10">
        <v>33</v>
      </c>
      <c r="V302" s="10">
        <v>0</v>
      </c>
      <c r="W302" s="10">
        <v>33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9">
        <v>33</v>
      </c>
      <c r="AF302" s="19">
        <v>0</v>
      </c>
      <c r="AG302" s="19">
        <v>33</v>
      </c>
      <c r="AH302" s="19">
        <v>0</v>
      </c>
      <c r="AI302" s="19">
        <v>0</v>
      </c>
      <c r="AJ302" s="19">
        <v>33</v>
      </c>
      <c r="AK302" s="19">
        <v>0</v>
      </c>
      <c r="AL302" s="19">
        <v>33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  <c r="AT302" s="19">
        <v>33</v>
      </c>
      <c r="AU302" s="19">
        <v>0</v>
      </c>
      <c r="AV302" s="19">
        <v>33</v>
      </c>
      <c r="AW302" s="19">
        <v>0</v>
      </c>
      <c r="AX302" s="19">
        <v>0</v>
      </c>
      <c r="AY302" s="19">
        <v>40</v>
      </c>
      <c r="AZ302" s="19">
        <v>0</v>
      </c>
      <c r="BA302" s="19">
        <v>40</v>
      </c>
      <c r="BB302" s="19">
        <v>0</v>
      </c>
      <c r="BC302" s="19">
        <v>0</v>
      </c>
      <c r="BD302" s="19">
        <v>0</v>
      </c>
      <c r="BE302" s="19">
        <v>0</v>
      </c>
      <c r="BF302" s="19">
        <v>0</v>
      </c>
      <c r="BG302" s="19">
        <v>0</v>
      </c>
      <c r="BH302" s="19">
        <v>0</v>
      </c>
      <c r="BI302" s="19">
        <v>40</v>
      </c>
      <c r="BJ302" s="10">
        <v>0</v>
      </c>
      <c r="BK302" s="10">
        <v>40</v>
      </c>
      <c r="BL302" s="10">
        <v>0</v>
      </c>
      <c r="BM302" s="10">
        <v>0</v>
      </c>
      <c r="BN302" s="9"/>
    </row>
    <row r="303" spans="1:66" ht="44.25" customHeight="1" x14ac:dyDescent="0.25">
      <c r="A303" s="9" t="s">
        <v>275</v>
      </c>
      <c r="B303" s="21" t="s">
        <v>233</v>
      </c>
      <c r="C303" s="21" t="s">
        <v>112</v>
      </c>
      <c r="D303" s="21" t="s">
        <v>276</v>
      </c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4" t="s">
        <v>275</v>
      </c>
      <c r="U303" s="10">
        <v>366</v>
      </c>
      <c r="V303" s="10">
        <v>0</v>
      </c>
      <c r="W303" s="10">
        <v>0</v>
      </c>
      <c r="X303" s="10">
        <v>366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9">
        <v>366</v>
      </c>
      <c r="AF303" s="19">
        <v>0</v>
      </c>
      <c r="AG303" s="19">
        <v>0</v>
      </c>
      <c r="AH303" s="19">
        <v>366</v>
      </c>
      <c r="AI303" s="19">
        <v>0</v>
      </c>
      <c r="AJ303" s="19">
        <v>366</v>
      </c>
      <c r="AK303" s="19">
        <v>0</v>
      </c>
      <c r="AL303" s="19">
        <v>0</v>
      </c>
      <c r="AM303" s="19">
        <v>366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366</v>
      </c>
      <c r="AU303" s="19">
        <v>0</v>
      </c>
      <c r="AV303" s="19">
        <v>0</v>
      </c>
      <c r="AW303" s="19">
        <v>366</v>
      </c>
      <c r="AX303" s="19">
        <v>0</v>
      </c>
      <c r="AY303" s="19">
        <v>366</v>
      </c>
      <c r="AZ303" s="19">
        <v>0</v>
      </c>
      <c r="BA303" s="19">
        <v>0</v>
      </c>
      <c r="BB303" s="19">
        <v>366</v>
      </c>
      <c r="BC303" s="19">
        <v>0</v>
      </c>
      <c r="BD303" s="19">
        <v>0</v>
      </c>
      <c r="BE303" s="19">
        <v>0</v>
      </c>
      <c r="BF303" s="19">
        <v>0</v>
      </c>
      <c r="BG303" s="19">
        <v>0</v>
      </c>
      <c r="BH303" s="19">
        <v>0</v>
      </c>
      <c r="BI303" s="19">
        <v>366</v>
      </c>
      <c r="BJ303" s="10">
        <v>0</v>
      </c>
      <c r="BK303" s="10">
        <v>0</v>
      </c>
      <c r="BL303" s="10">
        <v>366</v>
      </c>
      <c r="BM303" s="10">
        <v>0</v>
      </c>
      <c r="BN303" s="9"/>
    </row>
    <row r="304" spans="1:66" ht="60.75" customHeight="1" x14ac:dyDescent="0.25">
      <c r="A304" s="9" t="s">
        <v>44</v>
      </c>
      <c r="B304" s="21" t="s">
        <v>233</v>
      </c>
      <c r="C304" s="21" t="s">
        <v>112</v>
      </c>
      <c r="D304" s="21" t="s">
        <v>276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 t="s">
        <v>45</v>
      </c>
      <c r="T304" s="24" t="s">
        <v>44</v>
      </c>
      <c r="U304" s="10">
        <v>366</v>
      </c>
      <c r="V304" s="10">
        <v>0</v>
      </c>
      <c r="W304" s="10">
        <v>0</v>
      </c>
      <c r="X304" s="10">
        <v>366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9">
        <v>366</v>
      </c>
      <c r="AF304" s="19">
        <v>0</v>
      </c>
      <c r="AG304" s="19">
        <v>0</v>
      </c>
      <c r="AH304" s="19">
        <v>366</v>
      </c>
      <c r="AI304" s="19">
        <v>0</v>
      </c>
      <c r="AJ304" s="19">
        <v>366</v>
      </c>
      <c r="AK304" s="19">
        <v>0</v>
      </c>
      <c r="AL304" s="19">
        <v>0</v>
      </c>
      <c r="AM304" s="19">
        <v>366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  <c r="AT304" s="19">
        <v>366</v>
      </c>
      <c r="AU304" s="19">
        <v>0</v>
      </c>
      <c r="AV304" s="19">
        <v>0</v>
      </c>
      <c r="AW304" s="19">
        <v>366</v>
      </c>
      <c r="AX304" s="19">
        <v>0</v>
      </c>
      <c r="AY304" s="19">
        <v>366</v>
      </c>
      <c r="AZ304" s="19">
        <v>0</v>
      </c>
      <c r="BA304" s="19">
        <v>0</v>
      </c>
      <c r="BB304" s="19">
        <v>366</v>
      </c>
      <c r="BC304" s="19">
        <v>0</v>
      </c>
      <c r="BD304" s="19">
        <v>0</v>
      </c>
      <c r="BE304" s="19">
        <v>0</v>
      </c>
      <c r="BF304" s="19">
        <v>0</v>
      </c>
      <c r="BG304" s="19">
        <v>0</v>
      </c>
      <c r="BH304" s="19">
        <v>0</v>
      </c>
      <c r="BI304" s="19">
        <v>366</v>
      </c>
      <c r="BJ304" s="10">
        <v>0</v>
      </c>
      <c r="BK304" s="10">
        <v>0</v>
      </c>
      <c r="BL304" s="10">
        <v>366</v>
      </c>
      <c r="BM304" s="10">
        <v>0</v>
      </c>
      <c r="BN304" s="9"/>
    </row>
    <row r="305" spans="1:66" ht="41.25" customHeight="1" x14ac:dyDescent="0.25">
      <c r="A305" s="9" t="s">
        <v>103</v>
      </c>
      <c r="B305" s="21" t="s">
        <v>233</v>
      </c>
      <c r="C305" s="21" t="s">
        <v>112</v>
      </c>
      <c r="D305" s="21" t="s">
        <v>277</v>
      </c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4" t="s">
        <v>103</v>
      </c>
      <c r="U305" s="10">
        <v>5754.2209999999995</v>
      </c>
      <c r="V305" s="10">
        <v>0</v>
      </c>
      <c r="W305" s="10">
        <v>0</v>
      </c>
      <c r="X305" s="10">
        <v>5754.2209999999995</v>
      </c>
      <c r="Y305" s="10">
        <v>0</v>
      </c>
      <c r="Z305" s="10">
        <v>74.722999999999999</v>
      </c>
      <c r="AA305" s="10">
        <v>0</v>
      </c>
      <c r="AB305" s="10">
        <v>0</v>
      </c>
      <c r="AC305" s="10">
        <v>74.722999999999999</v>
      </c>
      <c r="AD305" s="10">
        <v>0</v>
      </c>
      <c r="AE305" s="19">
        <v>5828.9440000000004</v>
      </c>
      <c r="AF305" s="19">
        <v>0</v>
      </c>
      <c r="AG305" s="19">
        <v>0</v>
      </c>
      <c r="AH305" s="19">
        <v>5828.9440000000004</v>
      </c>
      <c r="AI305" s="19">
        <v>0</v>
      </c>
      <c r="AJ305" s="19">
        <v>5754.2209999999995</v>
      </c>
      <c r="AK305" s="19">
        <v>0</v>
      </c>
      <c r="AL305" s="19">
        <v>0</v>
      </c>
      <c r="AM305" s="19">
        <v>5754.2209999999995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  <c r="AT305" s="19">
        <v>5754.2209999999995</v>
      </c>
      <c r="AU305" s="19">
        <v>0</v>
      </c>
      <c r="AV305" s="19">
        <v>0</v>
      </c>
      <c r="AW305" s="19">
        <v>5754.2209999999995</v>
      </c>
      <c r="AX305" s="19">
        <v>0</v>
      </c>
      <c r="AY305" s="19">
        <v>5754.2209999999995</v>
      </c>
      <c r="AZ305" s="19">
        <v>0</v>
      </c>
      <c r="BA305" s="19">
        <v>0</v>
      </c>
      <c r="BB305" s="19">
        <v>5754.2209999999995</v>
      </c>
      <c r="BC305" s="19">
        <v>0</v>
      </c>
      <c r="BD305" s="19">
        <v>0</v>
      </c>
      <c r="BE305" s="19">
        <v>0</v>
      </c>
      <c r="BF305" s="19">
        <v>0</v>
      </c>
      <c r="BG305" s="19">
        <v>0</v>
      </c>
      <c r="BH305" s="19">
        <v>0</v>
      </c>
      <c r="BI305" s="19">
        <v>5754.2209999999995</v>
      </c>
      <c r="BJ305" s="10">
        <v>0</v>
      </c>
      <c r="BK305" s="10">
        <v>0</v>
      </c>
      <c r="BL305" s="10">
        <v>5754.2209999999995</v>
      </c>
      <c r="BM305" s="10">
        <v>0</v>
      </c>
      <c r="BN305" s="9"/>
    </row>
    <row r="306" spans="1:66" ht="84.95" customHeight="1" x14ac:dyDescent="0.25">
      <c r="A306" s="9" t="s">
        <v>36</v>
      </c>
      <c r="B306" s="21" t="s">
        <v>233</v>
      </c>
      <c r="C306" s="21" t="s">
        <v>112</v>
      </c>
      <c r="D306" s="21" t="s">
        <v>277</v>
      </c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 t="s">
        <v>37</v>
      </c>
      <c r="T306" s="24" t="s">
        <v>36</v>
      </c>
      <c r="U306" s="10">
        <v>4285.0110000000004</v>
      </c>
      <c r="V306" s="10">
        <v>0</v>
      </c>
      <c r="W306" s="10">
        <v>0</v>
      </c>
      <c r="X306" s="10">
        <v>4285.0110000000004</v>
      </c>
      <c r="Y306" s="10">
        <v>0</v>
      </c>
      <c r="Z306" s="10">
        <v>74.722999999999999</v>
      </c>
      <c r="AA306" s="10">
        <v>0</v>
      </c>
      <c r="AB306" s="10">
        <v>0</v>
      </c>
      <c r="AC306" s="10">
        <v>74.722999999999999</v>
      </c>
      <c r="AD306" s="10">
        <v>0</v>
      </c>
      <c r="AE306" s="19">
        <v>4359.7340000000004</v>
      </c>
      <c r="AF306" s="19">
        <v>0</v>
      </c>
      <c r="AG306" s="19">
        <v>0</v>
      </c>
      <c r="AH306" s="19">
        <v>4359.7340000000004</v>
      </c>
      <c r="AI306" s="19">
        <v>0</v>
      </c>
      <c r="AJ306" s="19">
        <v>4285.0110000000004</v>
      </c>
      <c r="AK306" s="19">
        <v>0</v>
      </c>
      <c r="AL306" s="19">
        <v>0</v>
      </c>
      <c r="AM306" s="19">
        <v>4285.0110000000004</v>
      </c>
      <c r="AN306" s="19">
        <v>0</v>
      </c>
      <c r="AO306" s="19">
        <v>0</v>
      </c>
      <c r="AP306" s="19">
        <v>0</v>
      </c>
      <c r="AQ306" s="19">
        <v>0</v>
      </c>
      <c r="AR306" s="19">
        <v>0</v>
      </c>
      <c r="AS306" s="19">
        <v>0</v>
      </c>
      <c r="AT306" s="19">
        <v>4285.0110000000004</v>
      </c>
      <c r="AU306" s="19">
        <v>0</v>
      </c>
      <c r="AV306" s="19">
        <v>0</v>
      </c>
      <c r="AW306" s="19">
        <v>4285.0110000000004</v>
      </c>
      <c r="AX306" s="19">
        <v>0</v>
      </c>
      <c r="AY306" s="19">
        <v>4285.0110000000004</v>
      </c>
      <c r="AZ306" s="19">
        <v>0</v>
      </c>
      <c r="BA306" s="19">
        <v>0</v>
      </c>
      <c r="BB306" s="19">
        <v>4285.0110000000004</v>
      </c>
      <c r="BC306" s="19">
        <v>0</v>
      </c>
      <c r="BD306" s="19">
        <v>0</v>
      </c>
      <c r="BE306" s="19">
        <v>0</v>
      </c>
      <c r="BF306" s="19">
        <v>0</v>
      </c>
      <c r="BG306" s="19">
        <v>0</v>
      </c>
      <c r="BH306" s="19">
        <v>0</v>
      </c>
      <c r="BI306" s="19">
        <v>4285.0110000000004</v>
      </c>
      <c r="BJ306" s="10">
        <v>0</v>
      </c>
      <c r="BK306" s="10">
        <v>0</v>
      </c>
      <c r="BL306" s="10">
        <v>4285.0110000000004</v>
      </c>
      <c r="BM306" s="10">
        <v>0</v>
      </c>
      <c r="BN306" s="9"/>
    </row>
    <row r="307" spans="1:66" ht="49.5" customHeight="1" x14ac:dyDescent="0.25">
      <c r="A307" s="9" t="s">
        <v>44</v>
      </c>
      <c r="B307" s="21" t="s">
        <v>233</v>
      </c>
      <c r="C307" s="21" t="s">
        <v>112</v>
      </c>
      <c r="D307" s="21" t="s">
        <v>277</v>
      </c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 t="s">
        <v>45</v>
      </c>
      <c r="T307" s="24" t="s">
        <v>44</v>
      </c>
      <c r="U307" s="10">
        <v>1446.66</v>
      </c>
      <c r="V307" s="10">
        <v>0</v>
      </c>
      <c r="W307" s="10">
        <v>0</v>
      </c>
      <c r="X307" s="10">
        <v>1446.66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9">
        <v>1446.66</v>
      </c>
      <c r="AF307" s="19">
        <v>0</v>
      </c>
      <c r="AG307" s="19">
        <v>0</v>
      </c>
      <c r="AH307" s="19">
        <v>1446.66</v>
      </c>
      <c r="AI307" s="19">
        <v>0</v>
      </c>
      <c r="AJ307" s="19">
        <v>1446.66</v>
      </c>
      <c r="AK307" s="19">
        <v>0</v>
      </c>
      <c r="AL307" s="19">
        <v>0</v>
      </c>
      <c r="AM307" s="19">
        <v>1446.66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1446.66</v>
      </c>
      <c r="AU307" s="19">
        <v>0</v>
      </c>
      <c r="AV307" s="19">
        <v>0</v>
      </c>
      <c r="AW307" s="19">
        <v>1446.66</v>
      </c>
      <c r="AX307" s="19">
        <v>0</v>
      </c>
      <c r="AY307" s="19">
        <v>1446.66</v>
      </c>
      <c r="AZ307" s="19">
        <v>0</v>
      </c>
      <c r="BA307" s="19">
        <v>0</v>
      </c>
      <c r="BB307" s="19">
        <v>1446.66</v>
      </c>
      <c r="BC307" s="19">
        <v>0</v>
      </c>
      <c r="BD307" s="19">
        <v>0</v>
      </c>
      <c r="BE307" s="19">
        <v>0</v>
      </c>
      <c r="BF307" s="19">
        <v>0</v>
      </c>
      <c r="BG307" s="19">
        <v>0</v>
      </c>
      <c r="BH307" s="19">
        <v>0</v>
      </c>
      <c r="BI307" s="19">
        <v>1446.66</v>
      </c>
      <c r="BJ307" s="10">
        <v>0</v>
      </c>
      <c r="BK307" s="10">
        <v>0</v>
      </c>
      <c r="BL307" s="10">
        <v>1446.66</v>
      </c>
      <c r="BM307" s="10">
        <v>0</v>
      </c>
      <c r="BN307" s="9"/>
    </row>
    <row r="308" spans="1:66" ht="36.75" customHeight="1" x14ac:dyDescent="0.25">
      <c r="A308" s="9" t="s">
        <v>58</v>
      </c>
      <c r="B308" s="21" t="s">
        <v>233</v>
      </c>
      <c r="C308" s="21" t="s">
        <v>112</v>
      </c>
      <c r="D308" s="21" t="s">
        <v>277</v>
      </c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 t="s">
        <v>59</v>
      </c>
      <c r="T308" s="24" t="s">
        <v>58</v>
      </c>
      <c r="U308" s="10">
        <v>22.55</v>
      </c>
      <c r="V308" s="10">
        <v>0</v>
      </c>
      <c r="W308" s="10">
        <v>0</v>
      </c>
      <c r="X308" s="10">
        <v>22.55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9">
        <v>22.55</v>
      </c>
      <c r="AF308" s="19">
        <v>0</v>
      </c>
      <c r="AG308" s="19">
        <v>0</v>
      </c>
      <c r="AH308" s="19">
        <v>22.55</v>
      </c>
      <c r="AI308" s="19">
        <v>0</v>
      </c>
      <c r="AJ308" s="19">
        <v>22.55</v>
      </c>
      <c r="AK308" s="19">
        <v>0</v>
      </c>
      <c r="AL308" s="19">
        <v>0</v>
      </c>
      <c r="AM308" s="19">
        <v>22.55</v>
      </c>
      <c r="AN308" s="19">
        <v>0</v>
      </c>
      <c r="AO308" s="19">
        <v>0</v>
      </c>
      <c r="AP308" s="19">
        <v>0</v>
      </c>
      <c r="AQ308" s="19">
        <v>0</v>
      </c>
      <c r="AR308" s="19">
        <v>0</v>
      </c>
      <c r="AS308" s="19">
        <v>0</v>
      </c>
      <c r="AT308" s="19">
        <v>22.55</v>
      </c>
      <c r="AU308" s="19">
        <v>0</v>
      </c>
      <c r="AV308" s="19">
        <v>0</v>
      </c>
      <c r="AW308" s="19">
        <v>22.55</v>
      </c>
      <c r="AX308" s="19">
        <v>0</v>
      </c>
      <c r="AY308" s="19">
        <v>22.55</v>
      </c>
      <c r="AZ308" s="19">
        <v>0</v>
      </c>
      <c r="BA308" s="19">
        <v>0</v>
      </c>
      <c r="BB308" s="19">
        <v>22.55</v>
      </c>
      <c r="BC308" s="19">
        <v>0</v>
      </c>
      <c r="BD308" s="19">
        <v>0</v>
      </c>
      <c r="BE308" s="19">
        <v>0</v>
      </c>
      <c r="BF308" s="19">
        <v>0</v>
      </c>
      <c r="BG308" s="19">
        <v>0</v>
      </c>
      <c r="BH308" s="19">
        <v>0</v>
      </c>
      <c r="BI308" s="19">
        <v>22.55</v>
      </c>
      <c r="BJ308" s="10">
        <v>0</v>
      </c>
      <c r="BK308" s="10">
        <v>0</v>
      </c>
      <c r="BL308" s="10">
        <v>22.55</v>
      </c>
      <c r="BM308" s="10">
        <v>0</v>
      </c>
      <c r="BN308" s="9"/>
    </row>
    <row r="309" spans="1:66" ht="41.25" customHeight="1" x14ac:dyDescent="0.25">
      <c r="A309" s="9" t="s">
        <v>278</v>
      </c>
      <c r="B309" s="21" t="s">
        <v>233</v>
      </c>
      <c r="C309" s="21" t="s">
        <v>112</v>
      </c>
      <c r="D309" s="21" t="s">
        <v>279</v>
      </c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4" t="s">
        <v>278</v>
      </c>
      <c r="U309" s="10">
        <v>3432.3449999999998</v>
      </c>
      <c r="V309" s="10">
        <v>0</v>
      </c>
      <c r="W309" s="10">
        <v>3432.3449999999998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9">
        <v>3432.3449999999998</v>
      </c>
      <c r="AF309" s="19">
        <v>0</v>
      </c>
      <c r="AG309" s="19">
        <v>3432.3449999999998</v>
      </c>
      <c r="AH309" s="19">
        <v>0</v>
      </c>
      <c r="AI309" s="19">
        <v>0</v>
      </c>
      <c r="AJ309" s="19">
        <v>3621.3009999999999</v>
      </c>
      <c r="AK309" s="19">
        <v>0</v>
      </c>
      <c r="AL309" s="19">
        <v>3621.3009999999999</v>
      </c>
      <c r="AM309" s="19">
        <v>0</v>
      </c>
      <c r="AN309" s="19">
        <v>0</v>
      </c>
      <c r="AO309" s="19">
        <v>0</v>
      </c>
      <c r="AP309" s="19">
        <v>0</v>
      </c>
      <c r="AQ309" s="19">
        <v>0</v>
      </c>
      <c r="AR309" s="19">
        <v>0</v>
      </c>
      <c r="AS309" s="19">
        <v>0</v>
      </c>
      <c r="AT309" s="19">
        <v>3621.3009999999999</v>
      </c>
      <c r="AU309" s="19">
        <v>0</v>
      </c>
      <c r="AV309" s="19">
        <v>3621.3009999999999</v>
      </c>
      <c r="AW309" s="19">
        <v>0</v>
      </c>
      <c r="AX309" s="19">
        <v>0</v>
      </c>
      <c r="AY309" s="19">
        <v>3904.6379999999999</v>
      </c>
      <c r="AZ309" s="19">
        <v>0</v>
      </c>
      <c r="BA309" s="19">
        <v>3904.6379999999999</v>
      </c>
      <c r="BB309" s="19">
        <v>0</v>
      </c>
      <c r="BC309" s="19">
        <v>0</v>
      </c>
      <c r="BD309" s="19">
        <v>0</v>
      </c>
      <c r="BE309" s="19">
        <v>0</v>
      </c>
      <c r="BF309" s="19">
        <v>0</v>
      </c>
      <c r="BG309" s="19">
        <v>0</v>
      </c>
      <c r="BH309" s="19">
        <v>0</v>
      </c>
      <c r="BI309" s="19">
        <v>3904.6379999999999</v>
      </c>
      <c r="BJ309" s="10">
        <v>0</v>
      </c>
      <c r="BK309" s="10">
        <v>3904.6379999999999</v>
      </c>
      <c r="BL309" s="10">
        <v>0</v>
      </c>
      <c r="BM309" s="10">
        <v>0</v>
      </c>
      <c r="BN309" s="9"/>
    </row>
    <row r="310" spans="1:66" ht="21" customHeight="1" x14ac:dyDescent="0.25">
      <c r="A310" s="9" t="s">
        <v>58</v>
      </c>
      <c r="B310" s="21" t="s">
        <v>233</v>
      </c>
      <c r="C310" s="21" t="s">
        <v>112</v>
      </c>
      <c r="D310" s="21" t="s">
        <v>279</v>
      </c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 t="s">
        <v>59</v>
      </c>
      <c r="T310" s="24" t="s">
        <v>58</v>
      </c>
      <c r="U310" s="10">
        <v>3432.3449999999998</v>
      </c>
      <c r="V310" s="10">
        <v>0</v>
      </c>
      <c r="W310" s="10">
        <v>3432.3449999999998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9">
        <v>3432.3449999999998</v>
      </c>
      <c r="AF310" s="19">
        <v>0</v>
      </c>
      <c r="AG310" s="19">
        <v>3432.3449999999998</v>
      </c>
      <c r="AH310" s="19">
        <v>0</v>
      </c>
      <c r="AI310" s="19">
        <v>0</v>
      </c>
      <c r="AJ310" s="19">
        <v>3621.3009999999999</v>
      </c>
      <c r="AK310" s="19">
        <v>0</v>
      </c>
      <c r="AL310" s="19">
        <v>3621.3009999999999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0</v>
      </c>
      <c r="AS310" s="19">
        <v>0</v>
      </c>
      <c r="AT310" s="19">
        <v>3621.3009999999999</v>
      </c>
      <c r="AU310" s="19">
        <v>0</v>
      </c>
      <c r="AV310" s="19">
        <v>3621.3009999999999</v>
      </c>
      <c r="AW310" s="19">
        <v>0</v>
      </c>
      <c r="AX310" s="19">
        <v>0</v>
      </c>
      <c r="AY310" s="19">
        <v>3904.6379999999999</v>
      </c>
      <c r="AZ310" s="19">
        <v>0</v>
      </c>
      <c r="BA310" s="19">
        <v>3904.6379999999999</v>
      </c>
      <c r="BB310" s="19">
        <v>0</v>
      </c>
      <c r="BC310" s="19">
        <v>0</v>
      </c>
      <c r="BD310" s="19">
        <v>0</v>
      </c>
      <c r="BE310" s="19">
        <v>0</v>
      </c>
      <c r="BF310" s="19">
        <v>0</v>
      </c>
      <c r="BG310" s="19">
        <v>0</v>
      </c>
      <c r="BH310" s="19">
        <v>0</v>
      </c>
      <c r="BI310" s="19">
        <v>3904.6379999999999</v>
      </c>
      <c r="BJ310" s="10">
        <v>0</v>
      </c>
      <c r="BK310" s="10">
        <v>3904.6379999999999</v>
      </c>
      <c r="BL310" s="10">
        <v>0</v>
      </c>
      <c r="BM310" s="10">
        <v>0</v>
      </c>
      <c r="BN310" s="9"/>
    </row>
    <row r="311" spans="1:66" ht="42" customHeight="1" x14ac:dyDescent="0.25">
      <c r="A311" s="9" t="s">
        <v>280</v>
      </c>
      <c r="B311" s="21" t="s">
        <v>233</v>
      </c>
      <c r="C311" s="21" t="s">
        <v>112</v>
      </c>
      <c r="D311" s="21" t="s">
        <v>281</v>
      </c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4" t="s">
        <v>280</v>
      </c>
      <c r="U311" s="10">
        <v>1701</v>
      </c>
      <c r="V311" s="10">
        <v>0</v>
      </c>
      <c r="W311" s="10">
        <v>0</v>
      </c>
      <c r="X311" s="10">
        <v>1701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9">
        <v>1701</v>
      </c>
      <c r="AF311" s="19">
        <v>0</v>
      </c>
      <c r="AG311" s="19">
        <v>0</v>
      </c>
      <c r="AH311" s="19">
        <v>1701</v>
      </c>
      <c r="AI311" s="19">
        <v>0</v>
      </c>
      <c r="AJ311" s="19">
        <v>1701</v>
      </c>
      <c r="AK311" s="19">
        <v>0</v>
      </c>
      <c r="AL311" s="19">
        <v>0</v>
      </c>
      <c r="AM311" s="19">
        <v>1701</v>
      </c>
      <c r="AN311" s="19">
        <v>0</v>
      </c>
      <c r="AO311" s="19">
        <v>0</v>
      </c>
      <c r="AP311" s="19">
        <v>0</v>
      </c>
      <c r="AQ311" s="19">
        <v>0</v>
      </c>
      <c r="AR311" s="19">
        <v>0</v>
      </c>
      <c r="AS311" s="19">
        <v>0</v>
      </c>
      <c r="AT311" s="19">
        <v>1701</v>
      </c>
      <c r="AU311" s="19">
        <v>0</v>
      </c>
      <c r="AV311" s="19">
        <v>0</v>
      </c>
      <c r="AW311" s="19">
        <v>1701</v>
      </c>
      <c r="AX311" s="19">
        <v>0</v>
      </c>
      <c r="AY311" s="19">
        <v>1701</v>
      </c>
      <c r="AZ311" s="19">
        <v>0</v>
      </c>
      <c r="BA311" s="19">
        <v>0</v>
      </c>
      <c r="BB311" s="19">
        <v>1701</v>
      </c>
      <c r="BC311" s="19">
        <v>0</v>
      </c>
      <c r="BD311" s="19">
        <v>0</v>
      </c>
      <c r="BE311" s="19">
        <v>0</v>
      </c>
      <c r="BF311" s="19">
        <v>0</v>
      </c>
      <c r="BG311" s="19">
        <v>0</v>
      </c>
      <c r="BH311" s="19">
        <v>0</v>
      </c>
      <c r="BI311" s="19">
        <v>1701</v>
      </c>
      <c r="BJ311" s="10">
        <v>0</v>
      </c>
      <c r="BK311" s="10">
        <v>0</v>
      </c>
      <c r="BL311" s="10">
        <v>1701</v>
      </c>
      <c r="BM311" s="10">
        <v>0</v>
      </c>
      <c r="BN311" s="9"/>
    </row>
    <row r="312" spans="1:66" ht="36" customHeight="1" x14ac:dyDescent="0.25">
      <c r="A312" s="9" t="s">
        <v>58</v>
      </c>
      <c r="B312" s="21" t="s">
        <v>233</v>
      </c>
      <c r="C312" s="21" t="s">
        <v>112</v>
      </c>
      <c r="D312" s="21" t="s">
        <v>281</v>
      </c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 t="s">
        <v>59</v>
      </c>
      <c r="T312" s="24" t="s">
        <v>58</v>
      </c>
      <c r="U312" s="10">
        <v>1701</v>
      </c>
      <c r="V312" s="10">
        <v>0</v>
      </c>
      <c r="W312" s="10">
        <v>0</v>
      </c>
      <c r="X312" s="10">
        <v>1701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9">
        <v>1701</v>
      </c>
      <c r="AF312" s="19">
        <v>0</v>
      </c>
      <c r="AG312" s="19">
        <v>0</v>
      </c>
      <c r="AH312" s="19">
        <v>1701</v>
      </c>
      <c r="AI312" s="19">
        <v>0</v>
      </c>
      <c r="AJ312" s="19">
        <v>1701</v>
      </c>
      <c r="AK312" s="19">
        <v>0</v>
      </c>
      <c r="AL312" s="19">
        <v>0</v>
      </c>
      <c r="AM312" s="19">
        <v>1701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1701</v>
      </c>
      <c r="AU312" s="19">
        <v>0</v>
      </c>
      <c r="AV312" s="19">
        <v>0</v>
      </c>
      <c r="AW312" s="19">
        <v>1701</v>
      </c>
      <c r="AX312" s="19">
        <v>0</v>
      </c>
      <c r="AY312" s="19">
        <v>1701</v>
      </c>
      <c r="AZ312" s="19">
        <v>0</v>
      </c>
      <c r="BA312" s="19">
        <v>0</v>
      </c>
      <c r="BB312" s="19">
        <v>1701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1701</v>
      </c>
      <c r="BJ312" s="10">
        <v>0</v>
      </c>
      <c r="BK312" s="10">
        <v>0</v>
      </c>
      <c r="BL312" s="10">
        <v>1701</v>
      </c>
      <c r="BM312" s="10">
        <v>0</v>
      </c>
      <c r="BN312" s="9"/>
    </row>
    <row r="313" spans="1:66" ht="53.25" customHeight="1" x14ac:dyDescent="0.25">
      <c r="A313" s="9" t="s">
        <v>273</v>
      </c>
      <c r="B313" s="21" t="s">
        <v>233</v>
      </c>
      <c r="C313" s="21" t="s">
        <v>112</v>
      </c>
      <c r="D313" s="21" t="s">
        <v>282</v>
      </c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4" t="s">
        <v>273</v>
      </c>
      <c r="U313" s="10">
        <v>73.155000000000001</v>
      </c>
      <c r="V313" s="10">
        <v>0</v>
      </c>
      <c r="W313" s="10">
        <v>73.155000000000001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9">
        <v>73.155000000000001</v>
      </c>
      <c r="AF313" s="19">
        <v>0</v>
      </c>
      <c r="AG313" s="19">
        <v>73.155000000000001</v>
      </c>
      <c r="AH313" s="19">
        <v>0</v>
      </c>
      <c r="AI313" s="19">
        <v>0</v>
      </c>
      <c r="AJ313" s="19">
        <v>78.998999999999995</v>
      </c>
      <c r="AK313" s="19">
        <v>0</v>
      </c>
      <c r="AL313" s="19">
        <v>78.998999999999995</v>
      </c>
      <c r="AM313" s="19">
        <v>0</v>
      </c>
      <c r="AN313" s="19">
        <v>0</v>
      </c>
      <c r="AO313" s="19">
        <v>0</v>
      </c>
      <c r="AP313" s="19">
        <v>0</v>
      </c>
      <c r="AQ313" s="19">
        <v>0</v>
      </c>
      <c r="AR313" s="19">
        <v>0</v>
      </c>
      <c r="AS313" s="19">
        <v>0</v>
      </c>
      <c r="AT313" s="19">
        <v>78.998999999999995</v>
      </c>
      <c r="AU313" s="19">
        <v>0</v>
      </c>
      <c r="AV313" s="19">
        <v>78.998999999999995</v>
      </c>
      <c r="AW313" s="19">
        <v>0</v>
      </c>
      <c r="AX313" s="19">
        <v>0</v>
      </c>
      <c r="AY313" s="19">
        <v>80.762</v>
      </c>
      <c r="AZ313" s="19">
        <v>0</v>
      </c>
      <c r="BA313" s="19">
        <v>80.762</v>
      </c>
      <c r="BB313" s="19">
        <v>0</v>
      </c>
      <c r="BC313" s="19">
        <v>0</v>
      </c>
      <c r="BD313" s="19">
        <v>0</v>
      </c>
      <c r="BE313" s="19">
        <v>0</v>
      </c>
      <c r="BF313" s="19">
        <v>0</v>
      </c>
      <c r="BG313" s="19">
        <v>0</v>
      </c>
      <c r="BH313" s="19">
        <v>0</v>
      </c>
      <c r="BI313" s="19">
        <v>80.762</v>
      </c>
      <c r="BJ313" s="10">
        <v>0</v>
      </c>
      <c r="BK313" s="10">
        <v>80.762</v>
      </c>
      <c r="BL313" s="10">
        <v>0</v>
      </c>
      <c r="BM313" s="10">
        <v>0</v>
      </c>
      <c r="BN313" s="9"/>
    </row>
    <row r="314" spans="1:66" ht="102.75" customHeight="1" x14ac:dyDescent="0.25">
      <c r="A314" s="9" t="s">
        <v>36</v>
      </c>
      <c r="B314" s="21" t="s">
        <v>233</v>
      </c>
      <c r="C314" s="21" t="s">
        <v>112</v>
      </c>
      <c r="D314" s="21" t="s">
        <v>282</v>
      </c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 t="s">
        <v>37</v>
      </c>
      <c r="T314" s="24" t="s">
        <v>36</v>
      </c>
      <c r="U314" s="10">
        <v>73.155000000000001</v>
      </c>
      <c r="V314" s="10">
        <v>0</v>
      </c>
      <c r="W314" s="10">
        <v>73.155000000000001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9">
        <v>73.155000000000001</v>
      </c>
      <c r="AF314" s="19">
        <v>0</v>
      </c>
      <c r="AG314" s="19">
        <v>73.155000000000001</v>
      </c>
      <c r="AH314" s="19">
        <v>0</v>
      </c>
      <c r="AI314" s="19">
        <v>0</v>
      </c>
      <c r="AJ314" s="19">
        <v>78.998999999999995</v>
      </c>
      <c r="AK314" s="19">
        <v>0</v>
      </c>
      <c r="AL314" s="19">
        <v>78.998999999999995</v>
      </c>
      <c r="AM314" s="19">
        <v>0</v>
      </c>
      <c r="AN314" s="19">
        <v>0</v>
      </c>
      <c r="AO314" s="19">
        <v>0</v>
      </c>
      <c r="AP314" s="19">
        <v>0</v>
      </c>
      <c r="AQ314" s="19">
        <v>0</v>
      </c>
      <c r="AR314" s="19">
        <v>0</v>
      </c>
      <c r="AS314" s="19">
        <v>0</v>
      </c>
      <c r="AT314" s="19">
        <v>78.998999999999995</v>
      </c>
      <c r="AU314" s="19">
        <v>0</v>
      </c>
      <c r="AV314" s="19">
        <v>78.998999999999995</v>
      </c>
      <c r="AW314" s="19">
        <v>0</v>
      </c>
      <c r="AX314" s="19">
        <v>0</v>
      </c>
      <c r="AY314" s="19">
        <v>80.762</v>
      </c>
      <c r="AZ314" s="19">
        <v>0</v>
      </c>
      <c r="BA314" s="19">
        <v>80.762</v>
      </c>
      <c r="BB314" s="19">
        <v>0</v>
      </c>
      <c r="BC314" s="19">
        <v>0</v>
      </c>
      <c r="BD314" s="19">
        <v>0</v>
      </c>
      <c r="BE314" s="19">
        <v>0</v>
      </c>
      <c r="BF314" s="19">
        <v>0</v>
      </c>
      <c r="BG314" s="19">
        <v>0</v>
      </c>
      <c r="BH314" s="19">
        <v>0</v>
      </c>
      <c r="BI314" s="19">
        <v>80.762</v>
      </c>
      <c r="BJ314" s="10">
        <v>0</v>
      </c>
      <c r="BK314" s="10">
        <v>80.762</v>
      </c>
      <c r="BL314" s="10">
        <v>0</v>
      </c>
      <c r="BM314" s="10">
        <v>0</v>
      </c>
      <c r="BN314" s="9"/>
    </row>
    <row r="315" spans="1:66" ht="36" customHeight="1" x14ac:dyDescent="0.25">
      <c r="A315" s="9" t="s">
        <v>42</v>
      </c>
      <c r="B315" s="21" t="s">
        <v>233</v>
      </c>
      <c r="C315" s="21" t="s">
        <v>112</v>
      </c>
      <c r="D315" s="21" t="s">
        <v>43</v>
      </c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4" t="s">
        <v>42</v>
      </c>
      <c r="U315" s="10">
        <v>1987.5519999999999</v>
      </c>
      <c r="V315" s="10">
        <v>0</v>
      </c>
      <c r="W315" s="10">
        <v>0</v>
      </c>
      <c r="X315" s="10">
        <v>1987.5519999999999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9">
        <v>1987.5519999999999</v>
      </c>
      <c r="AF315" s="19">
        <v>0</v>
      </c>
      <c r="AG315" s="19">
        <v>0</v>
      </c>
      <c r="AH315" s="19">
        <v>1987.5519999999999</v>
      </c>
      <c r="AI315" s="19">
        <v>0</v>
      </c>
      <c r="AJ315" s="19">
        <v>1987.9849999999999</v>
      </c>
      <c r="AK315" s="19">
        <v>0</v>
      </c>
      <c r="AL315" s="19">
        <v>0</v>
      </c>
      <c r="AM315" s="19">
        <v>1987.9849999999999</v>
      </c>
      <c r="AN315" s="19">
        <v>0</v>
      </c>
      <c r="AO315" s="19">
        <v>0</v>
      </c>
      <c r="AP315" s="19">
        <v>0</v>
      </c>
      <c r="AQ315" s="19">
        <v>0</v>
      </c>
      <c r="AR315" s="19">
        <v>0</v>
      </c>
      <c r="AS315" s="19">
        <v>0</v>
      </c>
      <c r="AT315" s="19">
        <v>1987.9849999999999</v>
      </c>
      <c r="AU315" s="19">
        <v>0</v>
      </c>
      <c r="AV315" s="19">
        <v>0</v>
      </c>
      <c r="AW315" s="19">
        <v>1987.9849999999999</v>
      </c>
      <c r="AX315" s="19">
        <v>0</v>
      </c>
      <c r="AY315" s="19">
        <v>1987.9849999999999</v>
      </c>
      <c r="AZ315" s="19">
        <v>0</v>
      </c>
      <c r="BA315" s="19">
        <v>0</v>
      </c>
      <c r="BB315" s="19">
        <v>1987.9849999999999</v>
      </c>
      <c r="BC315" s="19">
        <v>0</v>
      </c>
      <c r="BD315" s="19">
        <v>0</v>
      </c>
      <c r="BE315" s="19">
        <v>0</v>
      </c>
      <c r="BF315" s="19">
        <v>0</v>
      </c>
      <c r="BG315" s="19">
        <v>0</v>
      </c>
      <c r="BH315" s="19">
        <v>0</v>
      </c>
      <c r="BI315" s="19">
        <v>1987.9849999999999</v>
      </c>
      <c r="BJ315" s="10">
        <v>0</v>
      </c>
      <c r="BK315" s="10">
        <v>0</v>
      </c>
      <c r="BL315" s="10">
        <v>1987.9849999999999</v>
      </c>
      <c r="BM315" s="10">
        <v>0</v>
      </c>
      <c r="BN315" s="9"/>
    </row>
    <row r="316" spans="1:66" ht="93.75" customHeight="1" x14ac:dyDescent="0.25">
      <c r="A316" s="9" t="s">
        <v>36</v>
      </c>
      <c r="B316" s="21" t="s">
        <v>233</v>
      </c>
      <c r="C316" s="21" t="s">
        <v>112</v>
      </c>
      <c r="D316" s="21" t="s">
        <v>43</v>
      </c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 t="s">
        <v>37</v>
      </c>
      <c r="T316" s="24" t="s">
        <v>36</v>
      </c>
      <c r="U316" s="10">
        <v>1967.0920000000001</v>
      </c>
      <c r="V316" s="10">
        <v>0</v>
      </c>
      <c r="W316" s="10">
        <v>0</v>
      </c>
      <c r="X316" s="10">
        <v>1967.0920000000001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9">
        <v>1967.0920000000001</v>
      </c>
      <c r="AF316" s="19">
        <v>0</v>
      </c>
      <c r="AG316" s="19">
        <v>0</v>
      </c>
      <c r="AH316" s="19">
        <v>1967.0920000000001</v>
      </c>
      <c r="AI316" s="19">
        <v>0</v>
      </c>
      <c r="AJ316" s="19">
        <v>1967.5250000000001</v>
      </c>
      <c r="AK316" s="19">
        <v>0</v>
      </c>
      <c r="AL316" s="19">
        <v>0</v>
      </c>
      <c r="AM316" s="19">
        <v>1967.5250000000001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  <c r="AT316" s="19">
        <v>1967.5250000000001</v>
      </c>
      <c r="AU316" s="19">
        <v>0</v>
      </c>
      <c r="AV316" s="19">
        <v>0</v>
      </c>
      <c r="AW316" s="19">
        <v>1967.5250000000001</v>
      </c>
      <c r="AX316" s="19">
        <v>0</v>
      </c>
      <c r="AY316" s="19">
        <v>1967.5250000000001</v>
      </c>
      <c r="AZ316" s="19">
        <v>0</v>
      </c>
      <c r="BA316" s="19">
        <v>0</v>
      </c>
      <c r="BB316" s="19">
        <v>1967.5250000000001</v>
      </c>
      <c r="BC316" s="19">
        <v>0</v>
      </c>
      <c r="BD316" s="19">
        <v>0</v>
      </c>
      <c r="BE316" s="19">
        <v>0</v>
      </c>
      <c r="BF316" s="19">
        <v>0</v>
      </c>
      <c r="BG316" s="19">
        <v>0</v>
      </c>
      <c r="BH316" s="19">
        <v>0</v>
      </c>
      <c r="BI316" s="19">
        <v>1967.5250000000001</v>
      </c>
      <c r="BJ316" s="10">
        <v>0</v>
      </c>
      <c r="BK316" s="10">
        <v>0</v>
      </c>
      <c r="BL316" s="10">
        <v>1967.5250000000001</v>
      </c>
      <c r="BM316" s="10">
        <v>0</v>
      </c>
      <c r="BN316" s="9"/>
    </row>
    <row r="317" spans="1:66" ht="63" customHeight="1" x14ac:dyDescent="0.25">
      <c r="A317" s="9" t="s">
        <v>44</v>
      </c>
      <c r="B317" s="21" t="s">
        <v>233</v>
      </c>
      <c r="C317" s="21" t="s">
        <v>112</v>
      </c>
      <c r="D317" s="21" t="s">
        <v>43</v>
      </c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 t="s">
        <v>45</v>
      </c>
      <c r="T317" s="24" t="s">
        <v>44</v>
      </c>
      <c r="U317" s="10">
        <v>20.46</v>
      </c>
      <c r="V317" s="10">
        <v>0</v>
      </c>
      <c r="W317" s="10">
        <v>0</v>
      </c>
      <c r="X317" s="10">
        <v>20.46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9">
        <v>20.46</v>
      </c>
      <c r="AF317" s="19">
        <v>0</v>
      </c>
      <c r="AG317" s="19">
        <v>0</v>
      </c>
      <c r="AH317" s="19">
        <v>20.46</v>
      </c>
      <c r="AI317" s="19">
        <v>0</v>
      </c>
      <c r="AJ317" s="19">
        <v>20.46</v>
      </c>
      <c r="AK317" s="19">
        <v>0</v>
      </c>
      <c r="AL317" s="19">
        <v>0</v>
      </c>
      <c r="AM317" s="19">
        <v>20.46</v>
      </c>
      <c r="AN317" s="19">
        <v>0</v>
      </c>
      <c r="AO317" s="19">
        <v>0</v>
      </c>
      <c r="AP317" s="19">
        <v>0</v>
      </c>
      <c r="AQ317" s="19">
        <v>0</v>
      </c>
      <c r="AR317" s="19">
        <v>0</v>
      </c>
      <c r="AS317" s="19">
        <v>0</v>
      </c>
      <c r="AT317" s="19">
        <v>20.46</v>
      </c>
      <c r="AU317" s="19">
        <v>0</v>
      </c>
      <c r="AV317" s="19">
        <v>0</v>
      </c>
      <c r="AW317" s="19">
        <v>20.46</v>
      </c>
      <c r="AX317" s="19">
        <v>0</v>
      </c>
      <c r="AY317" s="19">
        <v>20.46</v>
      </c>
      <c r="AZ317" s="19">
        <v>0</v>
      </c>
      <c r="BA317" s="19">
        <v>0</v>
      </c>
      <c r="BB317" s="19">
        <v>20.46</v>
      </c>
      <c r="BC317" s="19">
        <v>0</v>
      </c>
      <c r="BD317" s="19">
        <v>0</v>
      </c>
      <c r="BE317" s="19">
        <v>0</v>
      </c>
      <c r="BF317" s="19">
        <v>0</v>
      </c>
      <c r="BG317" s="19">
        <v>0</v>
      </c>
      <c r="BH317" s="19">
        <v>0</v>
      </c>
      <c r="BI317" s="19">
        <v>20.46</v>
      </c>
      <c r="BJ317" s="10">
        <v>0</v>
      </c>
      <c r="BK317" s="10">
        <v>0</v>
      </c>
      <c r="BL317" s="10">
        <v>20.46</v>
      </c>
      <c r="BM317" s="10">
        <v>0</v>
      </c>
      <c r="BN317" s="9"/>
    </row>
    <row r="318" spans="1:66" ht="36" customHeight="1" x14ac:dyDescent="0.25">
      <c r="A318" s="7" t="s">
        <v>283</v>
      </c>
      <c r="B318" s="13" t="s">
        <v>151</v>
      </c>
      <c r="C318" s="13" t="s">
        <v>31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23" t="s">
        <v>283</v>
      </c>
      <c r="U318" s="8">
        <v>46595.27</v>
      </c>
      <c r="V318" s="8">
        <v>0</v>
      </c>
      <c r="W318" s="8">
        <v>0</v>
      </c>
      <c r="X318" s="8">
        <v>46595.27</v>
      </c>
      <c r="Y318" s="8">
        <v>0</v>
      </c>
      <c r="Z318" s="8">
        <v>-420</v>
      </c>
      <c r="AA318" s="8">
        <v>0</v>
      </c>
      <c r="AB318" s="8">
        <v>0</v>
      </c>
      <c r="AC318" s="8">
        <v>-420</v>
      </c>
      <c r="AD318" s="8">
        <v>0</v>
      </c>
      <c r="AE318" s="18">
        <f>46175.27-859.70415</f>
        <v>45315.565849999999</v>
      </c>
      <c r="AF318" s="18">
        <v>0</v>
      </c>
      <c r="AG318" s="18">
        <v>0</v>
      </c>
      <c r="AH318" s="18">
        <v>46175.27</v>
      </c>
      <c r="AI318" s="18">
        <v>0</v>
      </c>
      <c r="AJ318" s="18">
        <v>37076.942000000003</v>
      </c>
      <c r="AK318" s="18">
        <v>0</v>
      </c>
      <c r="AL318" s="18">
        <v>0</v>
      </c>
      <c r="AM318" s="18">
        <v>37076.942000000003</v>
      </c>
      <c r="AN318" s="18">
        <v>0</v>
      </c>
      <c r="AO318" s="18">
        <v>0</v>
      </c>
      <c r="AP318" s="18">
        <v>0</v>
      </c>
      <c r="AQ318" s="18">
        <v>0</v>
      </c>
      <c r="AR318" s="18">
        <v>0</v>
      </c>
      <c r="AS318" s="18">
        <v>0</v>
      </c>
      <c r="AT318" s="18">
        <v>37076.942000000003</v>
      </c>
      <c r="AU318" s="18">
        <v>0</v>
      </c>
      <c r="AV318" s="18">
        <v>0</v>
      </c>
      <c r="AW318" s="18">
        <v>37076.942000000003</v>
      </c>
      <c r="AX318" s="18">
        <v>0</v>
      </c>
      <c r="AY318" s="18">
        <v>41904.057999999997</v>
      </c>
      <c r="AZ318" s="18">
        <v>0</v>
      </c>
      <c r="BA318" s="18">
        <v>0</v>
      </c>
      <c r="BB318" s="18">
        <v>41904.057999999997</v>
      </c>
      <c r="BC318" s="18">
        <v>0</v>
      </c>
      <c r="BD318" s="18">
        <v>0</v>
      </c>
      <c r="BE318" s="18">
        <v>0</v>
      </c>
      <c r="BF318" s="18">
        <v>0</v>
      </c>
      <c r="BG318" s="18">
        <v>0</v>
      </c>
      <c r="BH318" s="18">
        <v>0</v>
      </c>
      <c r="BI318" s="18">
        <v>41904.057999999997</v>
      </c>
      <c r="BJ318" s="8">
        <v>0</v>
      </c>
      <c r="BK318" s="8">
        <v>0</v>
      </c>
      <c r="BL318" s="8">
        <v>41904.057999999997</v>
      </c>
      <c r="BM318" s="8">
        <v>0</v>
      </c>
      <c r="BN318" s="7"/>
    </row>
    <row r="319" spans="1:66" ht="21" customHeight="1" x14ac:dyDescent="0.25">
      <c r="A319" s="9" t="s">
        <v>284</v>
      </c>
      <c r="B319" s="21" t="s">
        <v>151</v>
      </c>
      <c r="C319" s="21" t="s">
        <v>30</v>
      </c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4" t="s">
        <v>284</v>
      </c>
      <c r="U319" s="10">
        <v>40914.142</v>
      </c>
      <c r="V319" s="10">
        <v>0</v>
      </c>
      <c r="W319" s="10">
        <v>0</v>
      </c>
      <c r="X319" s="10">
        <v>40914.142</v>
      </c>
      <c r="Y319" s="10">
        <v>0</v>
      </c>
      <c r="Z319" s="10">
        <v>-550</v>
      </c>
      <c r="AA319" s="10">
        <v>0</v>
      </c>
      <c r="AB319" s="10">
        <v>0</v>
      </c>
      <c r="AC319" s="10">
        <v>-550</v>
      </c>
      <c r="AD319" s="10">
        <v>0</v>
      </c>
      <c r="AE319" s="19">
        <v>40364.142</v>
      </c>
      <c r="AF319" s="19">
        <v>0</v>
      </c>
      <c r="AG319" s="19">
        <v>0</v>
      </c>
      <c r="AH319" s="19">
        <v>40364.142</v>
      </c>
      <c r="AI319" s="19">
        <v>0</v>
      </c>
      <c r="AJ319" s="19">
        <v>33725.423000000003</v>
      </c>
      <c r="AK319" s="19">
        <v>0</v>
      </c>
      <c r="AL319" s="19">
        <v>0</v>
      </c>
      <c r="AM319" s="19">
        <v>33725.423000000003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  <c r="AT319" s="19">
        <v>33725.423000000003</v>
      </c>
      <c r="AU319" s="19">
        <v>0</v>
      </c>
      <c r="AV319" s="19">
        <v>0</v>
      </c>
      <c r="AW319" s="19">
        <v>33725.423000000003</v>
      </c>
      <c r="AX319" s="19">
        <v>0</v>
      </c>
      <c r="AY319" s="19">
        <v>36219.536999999997</v>
      </c>
      <c r="AZ319" s="19">
        <v>0</v>
      </c>
      <c r="BA319" s="19">
        <v>0</v>
      </c>
      <c r="BB319" s="19">
        <v>36219.536999999997</v>
      </c>
      <c r="BC319" s="19">
        <v>0</v>
      </c>
      <c r="BD319" s="19">
        <v>0</v>
      </c>
      <c r="BE319" s="19">
        <v>0</v>
      </c>
      <c r="BF319" s="19">
        <v>0</v>
      </c>
      <c r="BG319" s="19">
        <v>0</v>
      </c>
      <c r="BH319" s="19">
        <v>0</v>
      </c>
      <c r="BI319" s="19">
        <v>36219.536999999997</v>
      </c>
      <c r="BJ319" s="10">
        <v>0</v>
      </c>
      <c r="BK319" s="10">
        <v>0</v>
      </c>
      <c r="BL319" s="10">
        <v>36219.536999999997</v>
      </c>
      <c r="BM319" s="10">
        <v>0</v>
      </c>
      <c r="BN319" s="9"/>
    </row>
    <row r="320" spans="1:66" ht="45.75" customHeight="1" x14ac:dyDescent="0.25">
      <c r="A320" s="9" t="s">
        <v>285</v>
      </c>
      <c r="B320" s="21" t="s">
        <v>151</v>
      </c>
      <c r="C320" s="21" t="s">
        <v>30</v>
      </c>
      <c r="D320" s="21" t="s">
        <v>286</v>
      </c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4" t="s">
        <v>285</v>
      </c>
      <c r="U320" s="10">
        <v>2036.0129999999999</v>
      </c>
      <c r="V320" s="10">
        <v>0</v>
      </c>
      <c r="W320" s="10">
        <v>0</v>
      </c>
      <c r="X320" s="10">
        <v>2036.0129999999999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9">
        <v>2036.0129999999999</v>
      </c>
      <c r="AF320" s="19">
        <v>0</v>
      </c>
      <c r="AG320" s="19">
        <v>0</v>
      </c>
      <c r="AH320" s="19">
        <v>2036.0129999999999</v>
      </c>
      <c r="AI320" s="19">
        <v>0</v>
      </c>
      <c r="AJ320" s="19">
        <v>1878.0129999999999</v>
      </c>
      <c r="AK320" s="19">
        <v>0</v>
      </c>
      <c r="AL320" s="19">
        <v>0</v>
      </c>
      <c r="AM320" s="19">
        <v>1878.0129999999999</v>
      </c>
      <c r="AN320" s="19">
        <v>0</v>
      </c>
      <c r="AO320" s="19">
        <v>0</v>
      </c>
      <c r="AP320" s="19">
        <v>0</v>
      </c>
      <c r="AQ320" s="19">
        <v>0</v>
      </c>
      <c r="AR320" s="19">
        <v>0</v>
      </c>
      <c r="AS320" s="19">
        <v>0</v>
      </c>
      <c r="AT320" s="19">
        <v>1878.0129999999999</v>
      </c>
      <c r="AU320" s="19">
        <v>0</v>
      </c>
      <c r="AV320" s="19">
        <v>0</v>
      </c>
      <c r="AW320" s="19">
        <v>1878.0129999999999</v>
      </c>
      <c r="AX320" s="19">
        <v>0</v>
      </c>
      <c r="AY320" s="19">
        <v>2053.701</v>
      </c>
      <c r="AZ320" s="19">
        <v>0</v>
      </c>
      <c r="BA320" s="19">
        <v>0</v>
      </c>
      <c r="BB320" s="19">
        <v>2053.701</v>
      </c>
      <c r="BC320" s="19">
        <v>0</v>
      </c>
      <c r="BD320" s="19">
        <v>0</v>
      </c>
      <c r="BE320" s="19">
        <v>0</v>
      </c>
      <c r="BF320" s="19">
        <v>0</v>
      </c>
      <c r="BG320" s="19">
        <v>0</v>
      </c>
      <c r="BH320" s="19">
        <v>0</v>
      </c>
      <c r="BI320" s="19">
        <v>2053.701</v>
      </c>
      <c r="BJ320" s="10">
        <v>0</v>
      </c>
      <c r="BK320" s="10">
        <v>0</v>
      </c>
      <c r="BL320" s="10">
        <v>2053.701</v>
      </c>
      <c r="BM320" s="10">
        <v>0</v>
      </c>
      <c r="BN320" s="9"/>
    </row>
    <row r="321" spans="1:66" ht="45.75" customHeight="1" x14ac:dyDescent="0.25">
      <c r="A321" s="9" t="s">
        <v>87</v>
      </c>
      <c r="B321" s="21" t="s">
        <v>151</v>
      </c>
      <c r="C321" s="21" t="s">
        <v>30</v>
      </c>
      <c r="D321" s="21" t="s">
        <v>286</v>
      </c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 t="s">
        <v>88</v>
      </c>
      <c r="T321" s="24" t="s">
        <v>87</v>
      </c>
      <c r="U321" s="10">
        <v>2036.0129999999999</v>
      </c>
      <c r="V321" s="10">
        <v>0</v>
      </c>
      <c r="W321" s="10">
        <v>0</v>
      </c>
      <c r="X321" s="10">
        <v>2036.0129999999999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9">
        <v>2036.0129999999999</v>
      </c>
      <c r="AF321" s="19">
        <v>0</v>
      </c>
      <c r="AG321" s="19">
        <v>0</v>
      </c>
      <c r="AH321" s="19">
        <v>2036.0129999999999</v>
      </c>
      <c r="AI321" s="19">
        <v>0</v>
      </c>
      <c r="AJ321" s="19">
        <v>1878.0129999999999</v>
      </c>
      <c r="AK321" s="19">
        <v>0</v>
      </c>
      <c r="AL321" s="19">
        <v>0</v>
      </c>
      <c r="AM321" s="19">
        <v>1878.0129999999999</v>
      </c>
      <c r="AN321" s="19">
        <v>0</v>
      </c>
      <c r="AO321" s="19">
        <v>0</v>
      </c>
      <c r="AP321" s="19">
        <v>0</v>
      </c>
      <c r="AQ321" s="19">
        <v>0</v>
      </c>
      <c r="AR321" s="19">
        <v>0</v>
      </c>
      <c r="AS321" s="19">
        <v>0</v>
      </c>
      <c r="AT321" s="19">
        <v>1878.0129999999999</v>
      </c>
      <c r="AU321" s="19">
        <v>0</v>
      </c>
      <c r="AV321" s="19">
        <v>0</v>
      </c>
      <c r="AW321" s="19">
        <v>1878.0129999999999</v>
      </c>
      <c r="AX321" s="19">
        <v>0</v>
      </c>
      <c r="AY321" s="19">
        <v>2053.701</v>
      </c>
      <c r="AZ321" s="19">
        <v>0</v>
      </c>
      <c r="BA321" s="19">
        <v>0</v>
      </c>
      <c r="BB321" s="19">
        <v>2053.701</v>
      </c>
      <c r="BC321" s="19">
        <v>0</v>
      </c>
      <c r="BD321" s="19">
        <v>0</v>
      </c>
      <c r="BE321" s="19">
        <v>0</v>
      </c>
      <c r="BF321" s="19">
        <v>0</v>
      </c>
      <c r="BG321" s="19">
        <v>0</v>
      </c>
      <c r="BH321" s="19">
        <v>0</v>
      </c>
      <c r="BI321" s="19">
        <v>2053.701</v>
      </c>
      <c r="BJ321" s="10">
        <v>0</v>
      </c>
      <c r="BK321" s="10">
        <v>0</v>
      </c>
      <c r="BL321" s="10">
        <v>2053.701</v>
      </c>
      <c r="BM321" s="10">
        <v>0</v>
      </c>
      <c r="BN321" s="9"/>
    </row>
    <row r="322" spans="1:66" ht="45.75" customHeight="1" x14ac:dyDescent="0.25">
      <c r="A322" s="9" t="s">
        <v>287</v>
      </c>
      <c r="B322" s="21" t="s">
        <v>151</v>
      </c>
      <c r="C322" s="21" t="s">
        <v>30</v>
      </c>
      <c r="D322" s="21" t="s">
        <v>288</v>
      </c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4" t="s">
        <v>287</v>
      </c>
      <c r="U322" s="10">
        <v>9374.5560000000005</v>
      </c>
      <c r="V322" s="10">
        <v>0</v>
      </c>
      <c r="W322" s="10">
        <v>0</v>
      </c>
      <c r="X322" s="10">
        <v>9374.5560000000005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9">
        <v>9374.5560000000005</v>
      </c>
      <c r="AF322" s="19">
        <v>0</v>
      </c>
      <c r="AG322" s="19">
        <v>0</v>
      </c>
      <c r="AH322" s="19">
        <v>9374.5560000000005</v>
      </c>
      <c r="AI322" s="19">
        <v>0</v>
      </c>
      <c r="AJ322" s="19">
        <v>8775.56</v>
      </c>
      <c r="AK322" s="19">
        <v>0</v>
      </c>
      <c r="AL322" s="19">
        <v>0</v>
      </c>
      <c r="AM322" s="19">
        <v>8775.56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8775.56</v>
      </c>
      <c r="AU322" s="19">
        <v>0</v>
      </c>
      <c r="AV322" s="19">
        <v>0</v>
      </c>
      <c r="AW322" s="19">
        <v>8775.56</v>
      </c>
      <c r="AX322" s="19">
        <v>0</v>
      </c>
      <c r="AY322" s="19">
        <v>9524.4359999999997</v>
      </c>
      <c r="AZ322" s="19">
        <v>0</v>
      </c>
      <c r="BA322" s="19">
        <v>0</v>
      </c>
      <c r="BB322" s="19">
        <v>9524.4359999999997</v>
      </c>
      <c r="BC322" s="19">
        <v>0</v>
      </c>
      <c r="BD322" s="19">
        <v>0</v>
      </c>
      <c r="BE322" s="19">
        <v>0</v>
      </c>
      <c r="BF322" s="19">
        <v>0</v>
      </c>
      <c r="BG322" s="19">
        <v>0</v>
      </c>
      <c r="BH322" s="19">
        <v>0</v>
      </c>
      <c r="BI322" s="19">
        <v>9524.4359999999997</v>
      </c>
      <c r="BJ322" s="10">
        <v>0</v>
      </c>
      <c r="BK322" s="10">
        <v>0</v>
      </c>
      <c r="BL322" s="10">
        <v>9524.4359999999997</v>
      </c>
      <c r="BM322" s="10">
        <v>0</v>
      </c>
      <c r="BN322" s="9"/>
    </row>
    <row r="323" spans="1:66" ht="45.75" customHeight="1" x14ac:dyDescent="0.25">
      <c r="A323" s="9" t="s">
        <v>87</v>
      </c>
      <c r="B323" s="21" t="s">
        <v>151</v>
      </c>
      <c r="C323" s="21" t="s">
        <v>30</v>
      </c>
      <c r="D323" s="21" t="s">
        <v>288</v>
      </c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 t="s">
        <v>88</v>
      </c>
      <c r="T323" s="24" t="s">
        <v>87</v>
      </c>
      <c r="U323" s="10">
        <v>9374.5560000000005</v>
      </c>
      <c r="V323" s="10">
        <v>0</v>
      </c>
      <c r="W323" s="10">
        <v>0</v>
      </c>
      <c r="X323" s="10">
        <v>9374.5560000000005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9">
        <v>9374.5560000000005</v>
      </c>
      <c r="AF323" s="19">
        <v>0</v>
      </c>
      <c r="AG323" s="19">
        <v>0</v>
      </c>
      <c r="AH323" s="19">
        <v>9374.5560000000005</v>
      </c>
      <c r="AI323" s="19">
        <v>0</v>
      </c>
      <c r="AJ323" s="19">
        <v>8775.56</v>
      </c>
      <c r="AK323" s="19">
        <v>0</v>
      </c>
      <c r="AL323" s="19">
        <v>0</v>
      </c>
      <c r="AM323" s="19">
        <v>8775.56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8775.56</v>
      </c>
      <c r="AU323" s="19">
        <v>0</v>
      </c>
      <c r="AV323" s="19">
        <v>0</v>
      </c>
      <c r="AW323" s="19">
        <v>8775.56</v>
      </c>
      <c r="AX323" s="19">
        <v>0</v>
      </c>
      <c r="AY323" s="19">
        <v>9524.4359999999997</v>
      </c>
      <c r="AZ323" s="19">
        <v>0</v>
      </c>
      <c r="BA323" s="19">
        <v>0</v>
      </c>
      <c r="BB323" s="19">
        <v>9524.4359999999997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0</v>
      </c>
      <c r="BI323" s="19">
        <v>9524.4359999999997</v>
      </c>
      <c r="BJ323" s="10">
        <v>0</v>
      </c>
      <c r="BK323" s="10">
        <v>0</v>
      </c>
      <c r="BL323" s="10">
        <v>9524.4359999999997</v>
      </c>
      <c r="BM323" s="10">
        <v>0</v>
      </c>
      <c r="BN323" s="9"/>
    </row>
    <row r="324" spans="1:66" ht="45.75" customHeight="1" x14ac:dyDescent="0.25">
      <c r="A324" s="9" t="s">
        <v>289</v>
      </c>
      <c r="B324" s="21" t="s">
        <v>151</v>
      </c>
      <c r="C324" s="21" t="s">
        <v>30</v>
      </c>
      <c r="D324" s="21" t="s">
        <v>290</v>
      </c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4" t="s">
        <v>289</v>
      </c>
      <c r="U324" s="10">
        <v>2697.9609999999998</v>
      </c>
      <c r="V324" s="10">
        <v>0</v>
      </c>
      <c r="W324" s="10">
        <v>0</v>
      </c>
      <c r="X324" s="10">
        <v>2697.9609999999998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9">
        <v>2697.9609999999998</v>
      </c>
      <c r="AF324" s="19">
        <v>0</v>
      </c>
      <c r="AG324" s="19">
        <v>0</v>
      </c>
      <c r="AH324" s="19">
        <v>2697.9609999999998</v>
      </c>
      <c r="AI324" s="19">
        <v>0</v>
      </c>
      <c r="AJ324" s="19">
        <v>2334.9609999999998</v>
      </c>
      <c r="AK324" s="19">
        <v>0</v>
      </c>
      <c r="AL324" s="19">
        <v>0</v>
      </c>
      <c r="AM324" s="19">
        <v>2334.9609999999998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2334.9609999999998</v>
      </c>
      <c r="AU324" s="19">
        <v>0</v>
      </c>
      <c r="AV324" s="19">
        <v>0</v>
      </c>
      <c r="AW324" s="19">
        <v>2334.9609999999998</v>
      </c>
      <c r="AX324" s="19">
        <v>0</v>
      </c>
      <c r="AY324" s="19">
        <v>2840.1880000000001</v>
      </c>
      <c r="AZ324" s="19">
        <v>0</v>
      </c>
      <c r="BA324" s="19">
        <v>0</v>
      </c>
      <c r="BB324" s="19">
        <v>2840.1880000000001</v>
      </c>
      <c r="BC324" s="19">
        <v>0</v>
      </c>
      <c r="BD324" s="19">
        <v>0</v>
      </c>
      <c r="BE324" s="19">
        <v>0</v>
      </c>
      <c r="BF324" s="19">
        <v>0</v>
      </c>
      <c r="BG324" s="19">
        <v>0</v>
      </c>
      <c r="BH324" s="19">
        <v>0</v>
      </c>
      <c r="BI324" s="19">
        <v>2840.1880000000001</v>
      </c>
      <c r="BJ324" s="10">
        <v>0</v>
      </c>
      <c r="BK324" s="10">
        <v>0</v>
      </c>
      <c r="BL324" s="10">
        <v>2840.1880000000001</v>
      </c>
      <c r="BM324" s="10">
        <v>0</v>
      </c>
      <c r="BN324" s="9"/>
    </row>
    <row r="325" spans="1:66" ht="45.75" customHeight="1" x14ac:dyDescent="0.25">
      <c r="A325" s="9" t="s">
        <v>87</v>
      </c>
      <c r="B325" s="21" t="s">
        <v>151</v>
      </c>
      <c r="C325" s="21" t="s">
        <v>30</v>
      </c>
      <c r="D325" s="21" t="s">
        <v>290</v>
      </c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 t="s">
        <v>88</v>
      </c>
      <c r="T325" s="24" t="s">
        <v>87</v>
      </c>
      <c r="U325" s="10">
        <v>2697.9609999999998</v>
      </c>
      <c r="V325" s="10">
        <v>0</v>
      </c>
      <c r="W325" s="10">
        <v>0</v>
      </c>
      <c r="X325" s="10">
        <v>2697.9609999999998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9">
        <v>2697.9609999999998</v>
      </c>
      <c r="AF325" s="19">
        <v>0</v>
      </c>
      <c r="AG325" s="19">
        <v>0</v>
      </c>
      <c r="AH325" s="19">
        <v>2697.9609999999998</v>
      </c>
      <c r="AI325" s="19">
        <v>0</v>
      </c>
      <c r="AJ325" s="19">
        <v>2334.9609999999998</v>
      </c>
      <c r="AK325" s="19">
        <v>0</v>
      </c>
      <c r="AL325" s="19">
        <v>0</v>
      </c>
      <c r="AM325" s="19">
        <v>2334.9609999999998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  <c r="AT325" s="19">
        <v>2334.9609999999998</v>
      </c>
      <c r="AU325" s="19">
        <v>0</v>
      </c>
      <c r="AV325" s="19">
        <v>0</v>
      </c>
      <c r="AW325" s="19">
        <v>2334.9609999999998</v>
      </c>
      <c r="AX325" s="19">
        <v>0</v>
      </c>
      <c r="AY325" s="19">
        <v>2840.1880000000001</v>
      </c>
      <c r="AZ325" s="19">
        <v>0</v>
      </c>
      <c r="BA325" s="19">
        <v>0</v>
      </c>
      <c r="BB325" s="19">
        <v>2840.1880000000001</v>
      </c>
      <c r="BC325" s="19">
        <v>0</v>
      </c>
      <c r="BD325" s="19">
        <v>0</v>
      </c>
      <c r="BE325" s="19">
        <v>0</v>
      </c>
      <c r="BF325" s="19">
        <v>0</v>
      </c>
      <c r="BG325" s="19">
        <v>0</v>
      </c>
      <c r="BH325" s="19">
        <v>0</v>
      </c>
      <c r="BI325" s="19">
        <v>2840.1880000000001</v>
      </c>
      <c r="BJ325" s="10">
        <v>0</v>
      </c>
      <c r="BK325" s="10">
        <v>0</v>
      </c>
      <c r="BL325" s="10">
        <v>2840.1880000000001</v>
      </c>
      <c r="BM325" s="10">
        <v>0</v>
      </c>
      <c r="BN325" s="9"/>
    </row>
    <row r="326" spans="1:66" ht="45.75" customHeight="1" x14ac:dyDescent="0.25">
      <c r="A326" s="9" t="s">
        <v>291</v>
      </c>
      <c r="B326" s="21" t="s">
        <v>151</v>
      </c>
      <c r="C326" s="21" t="s">
        <v>30</v>
      </c>
      <c r="D326" s="21" t="s">
        <v>292</v>
      </c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4" t="s">
        <v>291</v>
      </c>
      <c r="U326" s="10">
        <v>20980.612000000001</v>
      </c>
      <c r="V326" s="10">
        <v>0</v>
      </c>
      <c r="W326" s="10">
        <v>0</v>
      </c>
      <c r="X326" s="10">
        <v>20980.612000000001</v>
      </c>
      <c r="Y326" s="10">
        <v>0</v>
      </c>
      <c r="Z326" s="10">
        <v>-550</v>
      </c>
      <c r="AA326" s="10">
        <v>0</v>
      </c>
      <c r="AB326" s="10">
        <v>0</v>
      </c>
      <c r="AC326" s="10">
        <v>-550</v>
      </c>
      <c r="AD326" s="10">
        <v>0</v>
      </c>
      <c r="AE326" s="19">
        <v>20430.612000000001</v>
      </c>
      <c r="AF326" s="19">
        <v>0</v>
      </c>
      <c r="AG326" s="19">
        <v>0</v>
      </c>
      <c r="AH326" s="19">
        <v>20430.612000000001</v>
      </c>
      <c r="AI326" s="19">
        <v>0</v>
      </c>
      <c r="AJ326" s="19">
        <v>16127.888999999999</v>
      </c>
      <c r="AK326" s="19">
        <v>0</v>
      </c>
      <c r="AL326" s="19">
        <v>0</v>
      </c>
      <c r="AM326" s="19">
        <v>16127.888999999999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16127.888999999999</v>
      </c>
      <c r="AU326" s="19">
        <v>0</v>
      </c>
      <c r="AV326" s="19">
        <v>0</v>
      </c>
      <c r="AW326" s="19">
        <v>16127.888999999999</v>
      </c>
      <c r="AX326" s="19">
        <v>0</v>
      </c>
      <c r="AY326" s="19">
        <v>21001.212</v>
      </c>
      <c r="AZ326" s="19">
        <v>0</v>
      </c>
      <c r="BA326" s="19">
        <v>0</v>
      </c>
      <c r="BB326" s="19">
        <v>21001.212</v>
      </c>
      <c r="BC326" s="19">
        <v>0</v>
      </c>
      <c r="BD326" s="19">
        <v>0</v>
      </c>
      <c r="BE326" s="19">
        <v>0</v>
      </c>
      <c r="BF326" s="19">
        <v>0</v>
      </c>
      <c r="BG326" s="19">
        <v>0</v>
      </c>
      <c r="BH326" s="19">
        <v>0</v>
      </c>
      <c r="BI326" s="19">
        <v>21001.212</v>
      </c>
      <c r="BJ326" s="10">
        <v>0</v>
      </c>
      <c r="BK326" s="10">
        <v>0</v>
      </c>
      <c r="BL326" s="10">
        <v>21001.212</v>
      </c>
      <c r="BM326" s="10">
        <v>0</v>
      </c>
      <c r="BN326" s="9"/>
    </row>
    <row r="327" spans="1:66" ht="45.75" customHeight="1" x14ac:dyDescent="0.25">
      <c r="A327" s="9" t="s">
        <v>87</v>
      </c>
      <c r="B327" s="21" t="s">
        <v>151</v>
      </c>
      <c r="C327" s="21" t="s">
        <v>30</v>
      </c>
      <c r="D327" s="21" t="s">
        <v>292</v>
      </c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 t="s">
        <v>88</v>
      </c>
      <c r="T327" s="24" t="s">
        <v>87</v>
      </c>
      <c r="U327" s="10">
        <v>20980.612000000001</v>
      </c>
      <c r="V327" s="10">
        <v>0</v>
      </c>
      <c r="W327" s="10">
        <v>0</v>
      </c>
      <c r="X327" s="10">
        <v>20980.612000000001</v>
      </c>
      <c r="Y327" s="10">
        <v>0</v>
      </c>
      <c r="Z327" s="10">
        <v>-550</v>
      </c>
      <c r="AA327" s="10">
        <v>0</v>
      </c>
      <c r="AB327" s="10">
        <v>0</v>
      </c>
      <c r="AC327" s="10">
        <v>-550</v>
      </c>
      <c r="AD327" s="10">
        <v>0</v>
      </c>
      <c r="AE327" s="19">
        <v>20430.612000000001</v>
      </c>
      <c r="AF327" s="19">
        <v>0</v>
      </c>
      <c r="AG327" s="19">
        <v>0</v>
      </c>
      <c r="AH327" s="19">
        <v>20430.612000000001</v>
      </c>
      <c r="AI327" s="19">
        <v>0</v>
      </c>
      <c r="AJ327" s="19">
        <v>16127.888999999999</v>
      </c>
      <c r="AK327" s="19">
        <v>0</v>
      </c>
      <c r="AL327" s="19">
        <v>0</v>
      </c>
      <c r="AM327" s="19">
        <v>16127.888999999999</v>
      </c>
      <c r="AN327" s="19">
        <v>0</v>
      </c>
      <c r="AO327" s="19">
        <v>0</v>
      </c>
      <c r="AP327" s="19">
        <v>0</v>
      </c>
      <c r="AQ327" s="19">
        <v>0</v>
      </c>
      <c r="AR327" s="19">
        <v>0</v>
      </c>
      <c r="AS327" s="19">
        <v>0</v>
      </c>
      <c r="AT327" s="19">
        <v>16127.888999999999</v>
      </c>
      <c r="AU327" s="19">
        <v>0</v>
      </c>
      <c r="AV327" s="19">
        <v>0</v>
      </c>
      <c r="AW327" s="19">
        <v>16127.888999999999</v>
      </c>
      <c r="AX327" s="19">
        <v>0</v>
      </c>
      <c r="AY327" s="19">
        <v>21001.212</v>
      </c>
      <c r="AZ327" s="19">
        <v>0</v>
      </c>
      <c r="BA327" s="19">
        <v>0</v>
      </c>
      <c r="BB327" s="19">
        <v>21001.212</v>
      </c>
      <c r="BC327" s="19">
        <v>0</v>
      </c>
      <c r="BD327" s="19">
        <v>0</v>
      </c>
      <c r="BE327" s="19">
        <v>0</v>
      </c>
      <c r="BF327" s="19">
        <v>0</v>
      </c>
      <c r="BG327" s="19">
        <v>0</v>
      </c>
      <c r="BH327" s="19">
        <v>0</v>
      </c>
      <c r="BI327" s="19">
        <v>21001.212</v>
      </c>
      <c r="BJ327" s="10">
        <v>0</v>
      </c>
      <c r="BK327" s="10">
        <v>0</v>
      </c>
      <c r="BL327" s="10">
        <v>21001.212</v>
      </c>
      <c r="BM327" s="10">
        <v>0</v>
      </c>
      <c r="BN327" s="9"/>
    </row>
    <row r="328" spans="1:66" ht="45.75" customHeight="1" x14ac:dyDescent="0.25">
      <c r="A328" s="9" t="s">
        <v>293</v>
      </c>
      <c r="B328" s="21" t="s">
        <v>151</v>
      </c>
      <c r="C328" s="21" t="s">
        <v>30</v>
      </c>
      <c r="D328" s="21" t="s">
        <v>294</v>
      </c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4" t="s">
        <v>293</v>
      </c>
      <c r="U328" s="10">
        <v>400</v>
      </c>
      <c r="V328" s="10">
        <v>0</v>
      </c>
      <c r="W328" s="10">
        <v>0</v>
      </c>
      <c r="X328" s="10">
        <v>400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9">
        <v>400</v>
      </c>
      <c r="AF328" s="19">
        <v>0</v>
      </c>
      <c r="AG328" s="19">
        <v>0</v>
      </c>
      <c r="AH328" s="19">
        <v>400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0</v>
      </c>
      <c r="AT328" s="19">
        <v>0</v>
      </c>
      <c r="AU328" s="19">
        <v>0</v>
      </c>
      <c r="AV328" s="19">
        <v>0</v>
      </c>
      <c r="AW328" s="19">
        <v>0</v>
      </c>
      <c r="AX328" s="19">
        <v>0</v>
      </c>
      <c r="AY328" s="19">
        <v>400</v>
      </c>
      <c r="AZ328" s="19">
        <v>0</v>
      </c>
      <c r="BA328" s="19">
        <v>0</v>
      </c>
      <c r="BB328" s="19">
        <v>400</v>
      </c>
      <c r="BC328" s="19">
        <v>0</v>
      </c>
      <c r="BD328" s="19">
        <v>0</v>
      </c>
      <c r="BE328" s="19">
        <v>0</v>
      </c>
      <c r="BF328" s="19">
        <v>0</v>
      </c>
      <c r="BG328" s="19">
        <v>0</v>
      </c>
      <c r="BH328" s="19">
        <v>0</v>
      </c>
      <c r="BI328" s="19">
        <v>400</v>
      </c>
      <c r="BJ328" s="10">
        <v>0</v>
      </c>
      <c r="BK328" s="10">
        <v>0</v>
      </c>
      <c r="BL328" s="10">
        <v>400</v>
      </c>
      <c r="BM328" s="10">
        <v>0</v>
      </c>
      <c r="BN328" s="9"/>
    </row>
    <row r="329" spans="1:66" ht="45.75" customHeight="1" x14ac:dyDescent="0.25">
      <c r="A329" s="9" t="s">
        <v>87</v>
      </c>
      <c r="B329" s="21" t="s">
        <v>151</v>
      </c>
      <c r="C329" s="21" t="s">
        <v>30</v>
      </c>
      <c r="D329" s="21" t="s">
        <v>294</v>
      </c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 t="s">
        <v>88</v>
      </c>
      <c r="T329" s="24" t="s">
        <v>87</v>
      </c>
      <c r="U329" s="10">
        <v>400</v>
      </c>
      <c r="V329" s="10">
        <v>0</v>
      </c>
      <c r="W329" s="10">
        <v>0</v>
      </c>
      <c r="X329" s="10">
        <v>400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9">
        <v>400</v>
      </c>
      <c r="AF329" s="19">
        <v>0</v>
      </c>
      <c r="AG329" s="19">
        <v>0</v>
      </c>
      <c r="AH329" s="19">
        <v>400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0</v>
      </c>
      <c r="AU329" s="19">
        <v>0</v>
      </c>
      <c r="AV329" s="19">
        <v>0</v>
      </c>
      <c r="AW329" s="19">
        <v>0</v>
      </c>
      <c r="AX329" s="19">
        <v>0</v>
      </c>
      <c r="AY329" s="19">
        <v>400</v>
      </c>
      <c r="AZ329" s="19">
        <v>0</v>
      </c>
      <c r="BA329" s="19">
        <v>0</v>
      </c>
      <c r="BB329" s="19">
        <v>400</v>
      </c>
      <c r="BC329" s="19">
        <v>0</v>
      </c>
      <c r="BD329" s="19">
        <v>0</v>
      </c>
      <c r="BE329" s="19">
        <v>0</v>
      </c>
      <c r="BF329" s="19">
        <v>0</v>
      </c>
      <c r="BG329" s="19">
        <v>0</v>
      </c>
      <c r="BH329" s="19">
        <v>0</v>
      </c>
      <c r="BI329" s="19">
        <v>400</v>
      </c>
      <c r="BJ329" s="10">
        <v>0</v>
      </c>
      <c r="BK329" s="10">
        <v>0</v>
      </c>
      <c r="BL329" s="10">
        <v>400</v>
      </c>
      <c r="BM329" s="10">
        <v>0</v>
      </c>
      <c r="BN329" s="9"/>
    </row>
    <row r="330" spans="1:66" ht="45.75" customHeight="1" x14ac:dyDescent="0.25">
      <c r="A330" s="9" t="s">
        <v>159</v>
      </c>
      <c r="B330" s="21" t="s">
        <v>151</v>
      </c>
      <c r="C330" s="21" t="s">
        <v>30</v>
      </c>
      <c r="D330" s="21" t="s">
        <v>295</v>
      </c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4" t="s">
        <v>159</v>
      </c>
      <c r="U330" s="10">
        <v>2000</v>
      </c>
      <c r="V330" s="10">
        <v>0</v>
      </c>
      <c r="W330" s="10">
        <v>0</v>
      </c>
      <c r="X330" s="10">
        <v>2000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9">
        <v>2000</v>
      </c>
      <c r="AF330" s="19">
        <v>0</v>
      </c>
      <c r="AG330" s="19">
        <v>0</v>
      </c>
      <c r="AH330" s="19">
        <v>2000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  <c r="AT330" s="19">
        <v>0</v>
      </c>
      <c r="AU330" s="19">
        <v>0</v>
      </c>
      <c r="AV330" s="19">
        <v>0</v>
      </c>
      <c r="AW330" s="19">
        <v>0</v>
      </c>
      <c r="AX330" s="19">
        <v>0</v>
      </c>
      <c r="AY330" s="19">
        <v>0</v>
      </c>
      <c r="AZ330" s="19">
        <v>0</v>
      </c>
      <c r="BA330" s="19">
        <v>0</v>
      </c>
      <c r="BB330" s="19">
        <v>0</v>
      </c>
      <c r="BC330" s="19">
        <v>0</v>
      </c>
      <c r="BD330" s="19">
        <v>0</v>
      </c>
      <c r="BE330" s="19">
        <v>0</v>
      </c>
      <c r="BF330" s="19">
        <v>0</v>
      </c>
      <c r="BG330" s="19">
        <v>0</v>
      </c>
      <c r="BH330" s="19">
        <v>0</v>
      </c>
      <c r="BI330" s="19">
        <v>0</v>
      </c>
      <c r="BJ330" s="10">
        <v>0</v>
      </c>
      <c r="BK330" s="10">
        <v>0</v>
      </c>
      <c r="BL330" s="10">
        <v>0</v>
      </c>
      <c r="BM330" s="10">
        <v>0</v>
      </c>
      <c r="BN330" s="9"/>
    </row>
    <row r="331" spans="1:66" ht="45.75" customHeight="1" x14ac:dyDescent="0.25">
      <c r="A331" s="9" t="s">
        <v>195</v>
      </c>
      <c r="B331" s="21" t="s">
        <v>151</v>
      </c>
      <c r="C331" s="21" t="s">
        <v>30</v>
      </c>
      <c r="D331" s="21" t="s">
        <v>295</v>
      </c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 t="s">
        <v>196</v>
      </c>
      <c r="T331" s="24" t="s">
        <v>195</v>
      </c>
      <c r="U331" s="10">
        <v>2000</v>
      </c>
      <c r="V331" s="10">
        <v>0</v>
      </c>
      <c r="W331" s="10">
        <v>0</v>
      </c>
      <c r="X331" s="10">
        <v>2000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9">
        <v>2000</v>
      </c>
      <c r="AF331" s="19">
        <v>0</v>
      </c>
      <c r="AG331" s="19">
        <v>0</v>
      </c>
      <c r="AH331" s="19">
        <v>2000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0</v>
      </c>
      <c r="BF331" s="19">
        <v>0</v>
      </c>
      <c r="BG331" s="19">
        <v>0</v>
      </c>
      <c r="BH331" s="19">
        <v>0</v>
      </c>
      <c r="BI331" s="19">
        <v>0</v>
      </c>
      <c r="BJ331" s="10">
        <v>0</v>
      </c>
      <c r="BK331" s="10">
        <v>0</v>
      </c>
      <c r="BL331" s="10">
        <v>0</v>
      </c>
      <c r="BM331" s="10">
        <v>0</v>
      </c>
      <c r="BN331" s="9"/>
    </row>
    <row r="332" spans="1:66" ht="45.75" customHeight="1" x14ac:dyDescent="0.25">
      <c r="A332" s="9" t="s">
        <v>74</v>
      </c>
      <c r="B332" s="21" t="s">
        <v>151</v>
      </c>
      <c r="C332" s="21" t="s">
        <v>30</v>
      </c>
      <c r="D332" s="21" t="s">
        <v>75</v>
      </c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4" t="s">
        <v>74</v>
      </c>
      <c r="U332" s="10">
        <v>2000</v>
      </c>
      <c r="V332" s="10">
        <v>0</v>
      </c>
      <c r="W332" s="10">
        <v>0</v>
      </c>
      <c r="X332" s="10">
        <v>2000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9">
        <f>2000-859.70415</f>
        <v>1140.29585</v>
      </c>
      <c r="AF332" s="19">
        <v>0</v>
      </c>
      <c r="AG332" s="19">
        <v>0</v>
      </c>
      <c r="AH332" s="19">
        <v>2000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0</v>
      </c>
      <c r="BF332" s="19">
        <v>0</v>
      </c>
      <c r="BG332" s="19">
        <v>0</v>
      </c>
      <c r="BH332" s="19">
        <v>0</v>
      </c>
      <c r="BI332" s="19">
        <v>0</v>
      </c>
      <c r="BJ332" s="10">
        <v>0</v>
      </c>
      <c r="BK332" s="10">
        <v>0</v>
      </c>
      <c r="BL332" s="10">
        <v>0</v>
      </c>
      <c r="BM332" s="10">
        <v>0</v>
      </c>
      <c r="BN332" s="9"/>
    </row>
    <row r="333" spans="1:66" ht="45.75" customHeight="1" x14ac:dyDescent="0.25">
      <c r="A333" s="9" t="s">
        <v>44</v>
      </c>
      <c r="B333" s="21" t="s">
        <v>151</v>
      </c>
      <c r="C333" s="21" t="s">
        <v>30</v>
      </c>
      <c r="D333" s="21" t="s">
        <v>75</v>
      </c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 t="s">
        <v>45</v>
      </c>
      <c r="T333" s="24" t="s">
        <v>44</v>
      </c>
      <c r="U333" s="10">
        <v>2000</v>
      </c>
      <c r="V333" s="10">
        <v>0</v>
      </c>
      <c r="W333" s="10">
        <v>0</v>
      </c>
      <c r="X333" s="10">
        <v>2000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9">
        <f>2000-859.70415</f>
        <v>1140.29585</v>
      </c>
      <c r="AF333" s="19">
        <v>0</v>
      </c>
      <c r="AG333" s="19">
        <v>0</v>
      </c>
      <c r="AH333" s="19">
        <v>2000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0</v>
      </c>
      <c r="BF333" s="19">
        <v>0</v>
      </c>
      <c r="BG333" s="19">
        <v>0</v>
      </c>
      <c r="BH333" s="19">
        <v>0</v>
      </c>
      <c r="BI333" s="19">
        <v>0</v>
      </c>
      <c r="BJ333" s="10">
        <v>0</v>
      </c>
      <c r="BK333" s="10">
        <v>0</v>
      </c>
      <c r="BL333" s="10">
        <v>0</v>
      </c>
      <c r="BM333" s="10">
        <v>0</v>
      </c>
      <c r="BN333" s="9"/>
    </row>
    <row r="334" spans="1:66" ht="45.75" customHeight="1" x14ac:dyDescent="0.25">
      <c r="A334" s="9" t="s">
        <v>245</v>
      </c>
      <c r="B334" s="21" t="s">
        <v>151</v>
      </c>
      <c r="C334" s="21" t="s">
        <v>30</v>
      </c>
      <c r="D334" s="21" t="s">
        <v>296</v>
      </c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4" t="s">
        <v>245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509</v>
      </c>
      <c r="AK334" s="19">
        <v>0</v>
      </c>
      <c r="AL334" s="19">
        <v>0</v>
      </c>
      <c r="AM334" s="19">
        <v>509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509</v>
      </c>
      <c r="AU334" s="19">
        <v>0</v>
      </c>
      <c r="AV334" s="19">
        <v>0</v>
      </c>
      <c r="AW334" s="19">
        <v>509</v>
      </c>
      <c r="AX334" s="19">
        <v>0</v>
      </c>
      <c r="AY334" s="19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0</v>
      </c>
      <c r="BE334" s="19">
        <v>0</v>
      </c>
      <c r="BF334" s="19">
        <v>0</v>
      </c>
      <c r="BG334" s="19">
        <v>0</v>
      </c>
      <c r="BH334" s="19">
        <v>0</v>
      </c>
      <c r="BI334" s="19">
        <v>0</v>
      </c>
      <c r="BJ334" s="10">
        <v>0</v>
      </c>
      <c r="BK334" s="10">
        <v>0</v>
      </c>
      <c r="BL334" s="10">
        <v>0</v>
      </c>
      <c r="BM334" s="10">
        <v>0</v>
      </c>
      <c r="BN334" s="9"/>
    </row>
    <row r="335" spans="1:66" ht="45.75" customHeight="1" x14ac:dyDescent="0.25">
      <c r="A335" s="9" t="s">
        <v>87</v>
      </c>
      <c r="B335" s="21" t="s">
        <v>151</v>
      </c>
      <c r="C335" s="21" t="s">
        <v>30</v>
      </c>
      <c r="D335" s="21" t="s">
        <v>296</v>
      </c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 t="s">
        <v>88</v>
      </c>
      <c r="T335" s="24" t="s">
        <v>87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509</v>
      </c>
      <c r="AK335" s="19">
        <v>0</v>
      </c>
      <c r="AL335" s="19">
        <v>0</v>
      </c>
      <c r="AM335" s="19">
        <v>509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509</v>
      </c>
      <c r="AU335" s="19">
        <v>0</v>
      </c>
      <c r="AV335" s="19">
        <v>0</v>
      </c>
      <c r="AW335" s="19">
        <v>509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0</v>
      </c>
      <c r="BG335" s="19">
        <v>0</v>
      </c>
      <c r="BH335" s="19">
        <v>0</v>
      </c>
      <c r="BI335" s="19">
        <v>0</v>
      </c>
      <c r="BJ335" s="10">
        <v>0</v>
      </c>
      <c r="BK335" s="10">
        <v>0</v>
      </c>
      <c r="BL335" s="10">
        <v>0</v>
      </c>
      <c r="BM335" s="10">
        <v>0</v>
      </c>
      <c r="BN335" s="9"/>
    </row>
    <row r="336" spans="1:66" ht="45.75" customHeight="1" x14ac:dyDescent="0.25">
      <c r="A336" s="9" t="s">
        <v>297</v>
      </c>
      <c r="B336" s="21" t="s">
        <v>151</v>
      </c>
      <c r="C336" s="21" t="s">
        <v>30</v>
      </c>
      <c r="D336" s="21" t="s">
        <v>298</v>
      </c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4" t="s">
        <v>297</v>
      </c>
      <c r="U336" s="10">
        <v>750</v>
      </c>
      <c r="V336" s="10">
        <v>0</v>
      </c>
      <c r="W336" s="10">
        <v>0</v>
      </c>
      <c r="X336" s="10">
        <v>750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9">
        <v>750</v>
      </c>
      <c r="AF336" s="19">
        <v>0</v>
      </c>
      <c r="AG336" s="19">
        <v>0</v>
      </c>
      <c r="AH336" s="19">
        <v>750</v>
      </c>
      <c r="AI336" s="19">
        <v>0</v>
      </c>
      <c r="AJ336" s="19">
        <v>500</v>
      </c>
      <c r="AK336" s="19">
        <v>0</v>
      </c>
      <c r="AL336" s="19">
        <v>0</v>
      </c>
      <c r="AM336" s="19">
        <v>500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500</v>
      </c>
      <c r="AU336" s="19">
        <v>0</v>
      </c>
      <c r="AV336" s="19">
        <v>0</v>
      </c>
      <c r="AW336" s="19">
        <v>500</v>
      </c>
      <c r="AX336" s="19">
        <v>0</v>
      </c>
      <c r="AY336" s="19">
        <v>400</v>
      </c>
      <c r="AZ336" s="19">
        <v>0</v>
      </c>
      <c r="BA336" s="19">
        <v>0</v>
      </c>
      <c r="BB336" s="19">
        <v>400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0</v>
      </c>
      <c r="BI336" s="19">
        <v>400</v>
      </c>
      <c r="BJ336" s="10">
        <v>0</v>
      </c>
      <c r="BK336" s="10">
        <v>0</v>
      </c>
      <c r="BL336" s="10">
        <v>400</v>
      </c>
      <c r="BM336" s="10">
        <v>0</v>
      </c>
      <c r="BN336" s="9"/>
    </row>
    <row r="337" spans="1:66" ht="45.75" customHeight="1" x14ac:dyDescent="0.25">
      <c r="A337" s="9" t="s">
        <v>87</v>
      </c>
      <c r="B337" s="21" t="s">
        <v>151</v>
      </c>
      <c r="C337" s="21" t="s">
        <v>30</v>
      </c>
      <c r="D337" s="21" t="s">
        <v>298</v>
      </c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 t="s">
        <v>88</v>
      </c>
      <c r="T337" s="24" t="s">
        <v>87</v>
      </c>
      <c r="U337" s="10">
        <v>750</v>
      </c>
      <c r="V337" s="10">
        <v>0</v>
      </c>
      <c r="W337" s="10">
        <v>0</v>
      </c>
      <c r="X337" s="10">
        <v>750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9">
        <v>750</v>
      </c>
      <c r="AF337" s="19">
        <v>0</v>
      </c>
      <c r="AG337" s="19">
        <v>0</v>
      </c>
      <c r="AH337" s="19">
        <v>750</v>
      </c>
      <c r="AI337" s="19">
        <v>0</v>
      </c>
      <c r="AJ337" s="19">
        <v>500</v>
      </c>
      <c r="AK337" s="19">
        <v>0</v>
      </c>
      <c r="AL337" s="19">
        <v>0</v>
      </c>
      <c r="AM337" s="19">
        <v>500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500</v>
      </c>
      <c r="AU337" s="19">
        <v>0</v>
      </c>
      <c r="AV337" s="19">
        <v>0</v>
      </c>
      <c r="AW337" s="19">
        <v>500</v>
      </c>
      <c r="AX337" s="19">
        <v>0</v>
      </c>
      <c r="AY337" s="19">
        <v>400</v>
      </c>
      <c r="AZ337" s="19">
        <v>0</v>
      </c>
      <c r="BA337" s="19">
        <v>0</v>
      </c>
      <c r="BB337" s="19">
        <v>400</v>
      </c>
      <c r="BC337" s="19">
        <v>0</v>
      </c>
      <c r="BD337" s="19">
        <v>0</v>
      </c>
      <c r="BE337" s="19">
        <v>0</v>
      </c>
      <c r="BF337" s="19">
        <v>0</v>
      </c>
      <c r="BG337" s="19">
        <v>0</v>
      </c>
      <c r="BH337" s="19">
        <v>0</v>
      </c>
      <c r="BI337" s="19">
        <v>400</v>
      </c>
      <c r="BJ337" s="10">
        <v>0</v>
      </c>
      <c r="BK337" s="10">
        <v>0</v>
      </c>
      <c r="BL337" s="10">
        <v>400</v>
      </c>
      <c r="BM337" s="10">
        <v>0</v>
      </c>
      <c r="BN337" s="9"/>
    </row>
    <row r="338" spans="1:66" ht="36" customHeight="1" x14ac:dyDescent="0.25">
      <c r="A338" s="9" t="s">
        <v>218</v>
      </c>
      <c r="B338" s="21" t="s">
        <v>151</v>
      </c>
      <c r="C338" s="21" t="s">
        <v>30</v>
      </c>
      <c r="D338" s="21" t="s">
        <v>299</v>
      </c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4" t="s">
        <v>218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1209.68</v>
      </c>
      <c r="AA338" s="10">
        <v>0</v>
      </c>
      <c r="AB338" s="10">
        <v>0</v>
      </c>
      <c r="AC338" s="10">
        <v>1209.68</v>
      </c>
      <c r="AD338" s="10">
        <v>0</v>
      </c>
      <c r="AE338" s="19">
        <f>1209.68-534.68</f>
        <v>675.00000000000011</v>
      </c>
      <c r="AF338" s="19">
        <v>0</v>
      </c>
      <c r="AG338" s="19">
        <v>0</v>
      </c>
      <c r="AH338" s="19">
        <v>1209.68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4836.7296399999996</v>
      </c>
      <c r="AP338" s="19">
        <v>0</v>
      </c>
      <c r="AQ338" s="19">
        <v>3627.5472199999999</v>
      </c>
      <c r="AR338" s="19">
        <v>1209.1824200000001</v>
      </c>
      <c r="AS338" s="19">
        <v>0</v>
      </c>
      <c r="AT338" s="19">
        <f>4836.72964-4836.72964</f>
        <v>0</v>
      </c>
      <c r="AU338" s="19">
        <v>0</v>
      </c>
      <c r="AV338" s="19">
        <v>3627.5472199999999</v>
      </c>
      <c r="AW338" s="19">
        <v>1209.1824200000001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19">
        <v>0</v>
      </c>
      <c r="BF338" s="19">
        <v>0</v>
      </c>
      <c r="BG338" s="19">
        <v>0</v>
      </c>
      <c r="BH338" s="19">
        <v>0</v>
      </c>
      <c r="BI338" s="19">
        <v>0</v>
      </c>
      <c r="BJ338" s="10">
        <v>0</v>
      </c>
      <c r="BK338" s="10">
        <v>0</v>
      </c>
      <c r="BL338" s="10">
        <v>0</v>
      </c>
      <c r="BM338" s="10">
        <v>0</v>
      </c>
      <c r="BN338" s="9"/>
    </row>
    <row r="339" spans="1:66" ht="45.75" customHeight="1" x14ac:dyDescent="0.25">
      <c r="A339" s="9" t="s">
        <v>87</v>
      </c>
      <c r="B339" s="21" t="s">
        <v>151</v>
      </c>
      <c r="C339" s="21" t="s">
        <v>30</v>
      </c>
      <c r="D339" s="21" t="s">
        <v>299</v>
      </c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 t="s">
        <v>88</v>
      </c>
      <c r="T339" s="24" t="s">
        <v>87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1209.68</v>
      </c>
      <c r="AA339" s="10">
        <v>0</v>
      </c>
      <c r="AB339" s="10">
        <v>0</v>
      </c>
      <c r="AC339" s="10">
        <v>1209.68</v>
      </c>
      <c r="AD339" s="10">
        <v>0</v>
      </c>
      <c r="AE339" s="19">
        <f>1209.68-534.68</f>
        <v>675.00000000000011</v>
      </c>
      <c r="AF339" s="19">
        <v>0</v>
      </c>
      <c r="AG339" s="19">
        <v>0</v>
      </c>
      <c r="AH339" s="19">
        <v>1209.68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4836.7296399999996</v>
      </c>
      <c r="AP339" s="19">
        <v>0</v>
      </c>
      <c r="AQ339" s="19">
        <v>3627.5472199999999</v>
      </c>
      <c r="AR339" s="19">
        <v>1209.1824200000001</v>
      </c>
      <c r="AS339" s="19">
        <v>0</v>
      </c>
      <c r="AT339" s="19">
        <f>4836.72964-4836.72964</f>
        <v>0</v>
      </c>
      <c r="AU339" s="19">
        <v>0</v>
      </c>
      <c r="AV339" s="19">
        <v>3627.5472199999999</v>
      </c>
      <c r="AW339" s="19">
        <v>1209.1824200000001</v>
      </c>
      <c r="AX339" s="19">
        <v>0</v>
      </c>
      <c r="AY339" s="19">
        <v>0</v>
      </c>
      <c r="AZ339" s="19">
        <v>0</v>
      </c>
      <c r="BA339" s="19">
        <v>0</v>
      </c>
      <c r="BB339" s="19">
        <v>0</v>
      </c>
      <c r="BC339" s="19">
        <v>0</v>
      </c>
      <c r="BD339" s="19">
        <v>0</v>
      </c>
      <c r="BE339" s="19">
        <v>0</v>
      </c>
      <c r="BF339" s="19">
        <v>0</v>
      </c>
      <c r="BG339" s="19">
        <v>0</v>
      </c>
      <c r="BH339" s="19">
        <v>0</v>
      </c>
      <c r="BI339" s="19">
        <v>0</v>
      </c>
      <c r="BJ339" s="10">
        <v>0</v>
      </c>
      <c r="BK339" s="10">
        <v>0</v>
      </c>
      <c r="BL339" s="10">
        <v>0</v>
      </c>
      <c r="BM339" s="10">
        <v>0</v>
      </c>
      <c r="BN339" s="9"/>
    </row>
    <row r="340" spans="1:66" ht="60" customHeight="1" x14ac:dyDescent="0.25">
      <c r="A340" s="9" t="s">
        <v>300</v>
      </c>
      <c r="B340" s="21" t="s">
        <v>151</v>
      </c>
      <c r="C340" s="21" t="s">
        <v>30</v>
      </c>
      <c r="D340" s="21" t="s">
        <v>301</v>
      </c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4" t="s">
        <v>300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3600</v>
      </c>
      <c r="AK340" s="19">
        <v>0</v>
      </c>
      <c r="AL340" s="19">
        <v>0</v>
      </c>
      <c r="AM340" s="19">
        <v>3600</v>
      </c>
      <c r="AN340" s="19">
        <v>0</v>
      </c>
      <c r="AO340" s="19">
        <v>0</v>
      </c>
      <c r="AP340" s="19">
        <v>0</v>
      </c>
      <c r="AQ340" s="19">
        <v>0</v>
      </c>
      <c r="AR340" s="19">
        <v>0</v>
      </c>
      <c r="AS340" s="19">
        <v>0</v>
      </c>
      <c r="AT340" s="19">
        <v>3600</v>
      </c>
      <c r="AU340" s="19">
        <v>0</v>
      </c>
      <c r="AV340" s="19">
        <v>0</v>
      </c>
      <c r="AW340" s="19">
        <v>3600</v>
      </c>
      <c r="AX340" s="19">
        <v>0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0</v>
      </c>
      <c r="BE340" s="19">
        <v>0</v>
      </c>
      <c r="BF340" s="19">
        <v>0</v>
      </c>
      <c r="BG340" s="19">
        <v>0</v>
      </c>
      <c r="BH340" s="19">
        <v>0</v>
      </c>
      <c r="BI340" s="19">
        <v>0</v>
      </c>
      <c r="BJ340" s="10">
        <v>0</v>
      </c>
      <c r="BK340" s="10">
        <v>0</v>
      </c>
      <c r="BL340" s="10">
        <v>0</v>
      </c>
      <c r="BM340" s="10">
        <v>0</v>
      </c>
      <c r="BN340" s="9"/>
    </row>
    <row r="341" spans="1:66" ht="60" customHeight="1" x14ac:dyDescent="0.25">
      <c r="A341" s="9" t="s">
        <v>44</v>
      </c>
      <c r="B341" s="21" t="s">
        <v>151</v>
      </c>
      <c r="C341" s="21" t="s">
        <v>30</v>
      </c>
      <c r="D341" s="21" t="s">
        <v>301</v>
      </c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 t="s">
        <v>45</v>
      </c>
      <c r="T341" s="24" t="s">
        <v>44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3600</v>
      </c>
      <c r="AK341" s="19">
        <v>0</v>
      </c>
      <c r="AL341" s="19">
        <v>0</v>
      </c>
      <c r="AM341" s="19">
        <v>3600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  <c r="AT341" s="19">
        <v>3600</v>
      </c>
      <c r="AU341" s="19">
        <v>0</v>
      </c>
      <c r="AV341" s="19">
        <v>0</v>
      </c>
      <c r="AW341" s="19">
        <v>3600</v>
      </c>
      <c r="AX341" s="19">
        <v>0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19">
        <v>0</v>
      </c>
      <c r="BF341" s="19">
        <v>0</v>
      </c>
      <c r="BG341" s="19">
        <v>0</v>
      </c>
      <c r="BH341" s="19">
        <v>0</v>
      </c>
      <c r="BI341" s="19">
        <v>0</v>
      </c>
      <c r="BJ341" s="10">
        <v>0</v>
      </c>
      <c r="BK341" s="10">
        <v>0</v>
      </c>
      <c r="BL341" s="10">
        <v>0</v>
      </c>
      <c r="BM341" s="10">
        <v>0</v>
      </c>
      <c r="BN341" s="9"/>
    </row>
    <row r="342" spans="1:66" ht="44.25" customHeight="1" x14ac:dyDescent="0.25">
      <c r="A342" s="9" t="s">
        <v>302</v>
      </c>
      <c r="B342" s="21" t="s">
        <v>151</v>
      </c>
      <c r="C342" s="21" t="s">
        <v>47</v>
      </c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4" t="s">
        <v>302</v>
      </c>
      <c r="U342" s="10">
        <v>5681.1279999999997</v>
      </c>
      <c r="V342" s="10">
        <v>0</v>
      </c>
      <c r="W342" s="10">
        <v>0</v>
      </c>
      <c r="X342" s="10">
        <v>5681.1279999999997</v>
      </c>
      <c r="Y342" s="10">
        <v>0</v>
      </c>
      <c r="Z342" s="10">
        <v>130</v>
      </c>
      <c r="AA342" s="10">
        <v>0</v>
      </c>
      <c r="AB342" s="10">
        <v>0</v>
      </c>
      <c r="AC342" s="10">
        <v>130</v>
      </c>
      <c r="AD342" s="10">
        <v>0</v>
      </c>
      <c r="AE342" s="19">
        <v>5811.1279999999997</v>
      </c>
      <c r="AF342" s="19">
        <v>0</v>
      </c>
      <c r="AG342" s="19">
        <v>0</v>
      </c>
      <c r="AH342" s="19">
        <v>5811.1279999999997</v>
      </c>
      <c r="AI342" s="19">
        <v>0</v>
      </c>
      <c r="AJ342" s="19">
        <v>3351.5189999999998</v>
      </c>
      <c r="AK342" s="19">
        <v>0</v>
      </c>
      <c r="AL342" s="19">
        <v>0</v>
      </c>
      <c r="AM342" s="19">
        <v>3351.5189999999998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  <c r="AT342" s="19">
        <v>3351.5189999999998</v>
      </c>
      <c r="AU342" s="19">
        <v>0</v>
      </c>
      <c r="AV342" s="19">
        <v>0</v>
      </c>
      <c r="AW342" s="19">
        <v>3351.5189999999998</v>
      </c>
      <c r="AX342" s="19">
        <v>0</v>
      </c>
      <c r="AY342" s="19">
        <v>5684.5209999999997</v>
      </c>
      <c r="AZ342" s="19">
        <v>0</v>
      </c>
      <c r="BA342" s="19">
        <v>0</v>
      </c>
      <c r="BB342" s="19">
        <v>5684.5209999999997</v>
      </c>
      <c r="BC342" s="19">
        <v>0</v>
      </c>
      <c r="BD342" s="19">
        <v>0</v>
      </c>
      <c r="BE342" s="19">
        <v>0</v>
      </c>
      <c r="BF342" s="19">
        <v>0</v>
      </c>
      <c r="BG342" s="19">
        <v>0</v>
      </c>
      <c r="BH342" s="19">
        <v>0</v>
      </c>
      <c r="BI342" s="19">
        <v>5684.5209999999997</v>
      </c>
      <c r="BJ342" s="10">
        <v>0</v>
      </c>
      <c r="BK342" s="10">
        <v>0</v>
      </c>
      <c r="BL342" s="10">
        <v>5684.5209999999997</v>
      </c>
      <c r="BM342" s="10">
        <v>0</v>
      </c>
      <c r="BN342" s="9"/>
    </row>
    <row r="343" spans="1:66" ht="60" customHeight="1" x14ac:dyDescent="0.25">
      <c r="A343" s="9" t="s">
        <v>303</v>
      </c>
      <c r="B343" s="21" t="s">
        <v>151</v>
      </c>
      <c r="C343" s="21" t="s">
        <v>47</v>
      </c>
      <c r="D343" s="21" t="s">
        <v>304</v>
      </c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4" t="s">
        <v>303</v>
      </c>
      <c r="U343" s="10">
        <v>80</v>
      </c>
      <c r="V343" s="10">
        <v>0</v>
      </c>
      <c r="W343" s="10">
        <v>0</v>
      </c>
      <c r="X343" s="10">
        <v>80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9">
        <v>80</v>
      </c>
      <c r="AF343" s="19">
        <v>0</v>
      </c>
      <c r="AG343" s="19">
        <v>0</v>
      </c>
      <c r="AH343" s="19">
        <v>80</v>
      </c>
      <c r="AI343" s="19">
        <v>0</v>
      </c>
      <c r="AJ343" s="19">
        <v>0</v>
      </c>
      <c r="AK343" s="19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  <c r="AT343" s="19">
        <v>0</v>
      </c>
      <c r="AU343" s="19">
        <v>0</v>
      </c>
      <c r="AV343" s="19">
        <v>0</v>
      </c>
      <c r="AW343" s="19">
        <v>0</v>
      </c>
      <c r="AX343" s="19">
        <v>0</v>
      </c>
      <c r="AY343" s="19">
        <v>80</v>
      </c>
      <c r="AZ343" s="19">
        <v>0</v>
      </c>
      <c r="BA343" s="19">
        <v>0</v>
      </c>
      <c r="BB343" s="19">
        <v>80</v>
      </c>
      <c r="BC343" s="19">
        <v>0</v>
      </c>
      <c r="BD343" s="19">
        <v>0</v>
      </c>
      <c r="BE343" s="19">
        <v>0</v>
      </c>
      <c r="BF343" s="19">
        <v>0</v>
      </c>
      <c r="BG343" s="19">
        <v>0</v>
      </c>
      <c r="BH343" s="19">
        <v>0</v>
      </c>
      <c r="BI343" s="19">
        <v>80</v>
      </c>
      <c r="BJ343" s="10">
        <v>0</v>
      </c>
      <c r="BK343" s="10">
        <v>0</v>
      </c>
      <c r="BL343" s="10">
        <v>80</v>
      </c>
      <c r="BM343" s="10">
        <v>0</v>
      </c>
      <c r="BN343" s="9"/>
    </row>
    <row r="344" spans="1:66" ht="60" customHeight="1" x14ac:dyDescent="0.25">
      <c r="A344" s="9" t="s">
        <v>44</v>
      </c>
      <c r="B344" s="21" t="s">
        <v>151</v>
      </c>
      <c r="C344" s="21" t="s">
        <v>47</v>
      </c>
      <c r="D344" s="21" t="s">
        <v>304</v>
      </c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 t="s">
        <v>45</v>
      </c>
      <c r="T344" s="24" t="s">
        <v>44</v>
      </c>
      <c r="U344" s="10">
        <v>80</v>
      </c>
      <c r="V344" s="10">
        <v>0</v>
      </c>
      <c r="W344" s="10">
        <v>0</v>
      </c>
      <c r="X344" s="10">
        <v>80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9">
        <v>80</v>
      </c>
      <c r="AF344" s="19">
        <v>0</v>
      </c>
      <c r="AG344" s="19">
        <v>0</v>
      </c>
      <c r="AH344" s="19">
        <v>80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0</v>
      </c>
      <c r="AT344" s="19">
        <v>0</v>
      </c>
      <c r="AU344" s="19">
        <v>0</v>
      </c>
      <c r="AV344" s="19">
        <v>0</v>
      </c>
      <c r="AW344" s="19">
        <v>0</v>
      </c>
      <c r="AX344" s="19">
        <v>0</v>
      </c>
      <c r="AY344" s="19">
        <v>80</v>
      </c>
      <c r="AZ344" s="19">
        <v>0</v>
      </c>
      <c r="BA344" s="19">
        <v>0</v>
      </c>
      <c r="BB344" s="19">
        <v>80</v>
      </c>
      <c r="BC344" s="19">
        <v>0</v>
      </c>
      <c r="BD344" s="19">
        <v>0</v>
      </c>
      <c r="BE344" s="19">
        <v>0</v>
      </c>
      <c r="BF344" s="19">
        <v>0</v>
      </c>
      <c r="BG344" s="19">
        <v>0</v>
      </c>
      <c r="BH344" s="19">
        <v>0</v>
      </c>
      <c r="BI344" s="19">
        <v>80</v>
      </c>
      <c r="BJ344" s="10">
        <v>0</v>
      </c>
      <c r="BK344" s="10">
        <v>0</v>
      </c>
      <c r="BL344" s="10">
        <v>80</v>
      </c>
      <c r="BM344" s="10">
        <v>0</v>
      </c>
      <c r="BN344" s="9"/>
    </row>
    <row r="345" spans="1:66" ht="60" customHeight="1" x14ac:dyDescent="0.25">
      <c r="A345" s="9" t="s">
        <v>305</v>
      </c>
      <c r="B345" s="21" t="s">
        <v>151</v>
      </c>
      <c r="C345" s="21" t="s">
        <v>47</v>
      </c>
      <c r="D345" s="21" t="s">
        <v>306</v>
      </c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4" t="s">
        <v>305</v>
      </c>
      <c r="U345" s="10">
        <v>250</v>
      </c>
      <c r="V345" s="10">
        <v>0</v>
      </c>
      <c r="W345" s="10">
        <v>0</v>
      </c>
      <c r="X345" s="10">
        <v>250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9">
        <v>250</v>
      </c>
      <c r="AF345" s="19">
        <v>0</v>
      </c>
      <c r="AG345" s="19">
        <v>0</v>
      </c>
      <c r="AH345" s="19">
        <v>250</v>
      </c>
      <c r="AI345" s="19">
        <v>0</v>
      </c>
      <c r="AJ345" s="19">
        <v>0</v>
      </c>
      <c r="AK345" s="19">
        <v>0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0</v>
      </c>
      <c r="AR345" s="19">
        <v>0</v>
      </c>
      <c r="AS345" s="19">
        <v>0</v>
      </c>
      <c r="AT345" s="19">
        <v>0</v>
      </c>
      <c r="AU345" s="19">
        <v>0</v>
      </c>
      <c r="AV345" s="19">
        <v>0</v>
      </c>
      <c r="AW345" s="19">
        <v>0</v>
      </c>
      <c r="AX345" s="19">
        <v>0</v>
      </c>
      <c r="AY345" s="19">
        <v>250</v>
      </c>
      <c r="AZ345" s="19">
        <v>0</v>
      </c>
      <c r="BA345" s="19">
        <v>0</v>
      </c>
      <c r="BB345" s="19">
        <v>250</v>
      </c>
      <c r="BC345" s="19">
        <v>0</v>
      </c>
      <c r="BD345" s="19">
        <v>0</v>
      </c>
      <c r="BE345" s="19">
        <v>0</v>
      </c>
      <c r="BF345" s="19">
        <v>0</v>
      </c>
      <c r="BG345" s="19">
        <v>0</v>
      </c>
      <c r="BH345" s="19">
        <v>0</v>
      </c>
      <c r="BI345" s="19">
        <v>250</v>
      </c>
      <c r="BJ345" s="10">
        <v>0</v>
      </c>
      <c r="BK345" s="10">
        <v>0</v>
      </c>
      <c r="BL345" s="10">
        <v>250</v>
      </c>
      <c r="BM345" s="10">
        <v>0</v>
      </c>
      <c r="BN345" s="9"/>
    </row>
    <row r="346" spans="1:66" ht="60" customHeight="1" x14ac:dyDescent="0.25">
      <c r="A346" s="9" t="s">
        <v>44</v>
      </c>
      <c r="B346" s="21" t="s">
        <v>151</v>
      </c>
      <c r="C346" s="21" t="s">
        <v>47</v>
      </c>
      <c r="D346" s="21" t="s">
        <v>306</v>
      </c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 t="s">
        <v>45</v>
      </c>
      <c r="T346" s="24" t="s">
        <v>44</v>
      </c>
      <c r="U346" s="10">
        <v>250</v>
      </c>
      <c r="V346" s="10">
        <v>0</v>
      </c>
      <c r="W346" s="10">
        <v>0</v>
      </c>
      <c r="X346" s="10">
        <v>250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9">
        <v>250</v>
      </c>
      <c r="AF346" s="19">
        <v>0</v>
      </c>
      <c r="AG346" s="19">
        <v>0</v>
      </c>
      <c r="AH346" s="19">
        <v>250</v>
      </c>
      <c r="AI346" s="19">
        <v>0</v>
      </c>
      <c r="AJ346" s="19">
        <v>0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9">
        <v>250</v>
      </c>
      <c r="AZ346" s="19">
        <v>0</v>
      </c>
      <c r="BA346" s="19">
        <v>0</v>
      </c>
      <c r="BB346" s="19">
        <v>250</v>
      </c>
      <c r="BC346" s="19">
        <v>0</v>
      </c>
      <c r="BD346" s="19">
        <v>0</v>
      </c>
      <c r="BE346" s="19">
        <v>0</v>
      </c>
      <c r="BF346" s="19">
        <v>0</v>
      </c>
      <c r="BG346" s="19">
        <v>0</v>
      </c>
      <c r="BH346" s="19">
        <v>0</v>
      </c>
      <c r="BI346" s="19">
        <v>250</v>
      </c>
      <c r="BJ346" s="10">
        <v>0</v>
      </c>
      <c r="BK346" s="10">
        <v>0</v>
      </c>
      <c r="BL346" s="10">
        <v>250</v>
      </c>
      <c r="BM346" s="10">
        <v>0</v>
      </c>
      <c r="BN346" s="9"/>
    </row>
    <row r="347" spans="1:66" ht="78" customHeight="1" x14ac:dyDescent="0.25">
      <c r="A347" s="9" t="s">
        <v>103</v>
      </c>
      <c r="B347" s="21" t="s">
        <v>151</v>
      </c>
      <c r="C347" s="21" t="s">
        <v>47</v>
      </c>
      <c r="D347" s="21" t="s">
        <v>307</v>
      </c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4" t="s">
        <v>103</v>
      </c>
      <c r="U347" s="10">
        <v>3324.1930000000002</v>
      </c>
      <c r="V347" s="10">
        <v>0</v>
      </c>
      <c r="W347" s="10">
        <v>0</v>
      </c>
      <c r="X347" s="10">
        <v>3324.1930000000002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9">
        <v>3324.1930000000002</v>
      </c>
      <c r="AF347" s="19">
        <v>0</v>
      </c>
      <c r="AG347" s="19">
        <v>0</v>
      </c>
      <c r="AH347" s="19">
        <v>3324.1930000000002</v>
      </c>
      <c r="AI347" s="19">
        <v>0</v>
      </c>
      <c r="AJ347" s="19">
        <v>1324.192</v>
      </c>
      <c r="AK347" s="19">
        <v>0</v>
      </c>
      <c r="AL347" s="19">
        <v>0</v>
      </c>
      <c r="AM347" s="19">
        <v>1324.192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1324.192</v>
      </c>
      <c r="AU347" s="19">
        <v>0</v>
      </c>
      <c r="AV347" s="19">
        <v>0</v>
      </c>
      <c r="AW347" s="19">
        <v>1324.192</v>
      </c>
      <c r="AX347" s="19">
        <v>0</v>
      </c>
      <c r="AY347" s="19">
        <v>3327.194</v>
      </c>
      <c r="AZ347" s="19">
        <v>0</v>
      </c>
      <c r="BA347" s="19">
        <v>0</v>
      </c>
      <c r="BB347" s="19">
        <v>3327.194</v>
      </c>
      <c r="BC347" s="19">
        <v>0</v>
      </c>
      <c r="BD347" s="19">
        <v>0</v>
      </c>
      <c r="BE347" s="19">
        <v>0</v>
      </c>
      <c r="BF347" s="19">
        <v>0</v>
      </c>
      <c r="BG347" s="19">
        <v>0</v>
      </c>
      <c r="BH347" s="19">
        <v>0</v>
      </c>
      <c r="BI347" s="19">
        <v>3327.194</v>
      </c>
      <c r="BJ347" s="10">
        <v>0</v>
      </c>
      <c r="BK347" s="10">
        <v>0</v>
      </c>
      <c r="BL347" s="10">
        <v>3327.194</v>
      </c>
      <c r="BM347" s="10">
        <v>0</v>
      </c>
      <c r="BN347" s="9"/>
    </row>
    <row r="348" spans="1:66" ht="86.25" customHeight="1" x14ac:dyDescent="0.25">
      <c r="A348" s="9" t="s">
        <v>36</v>
      </c>
      <c r="B348" s="21" t="s">
        <v>151</v>
      </c>
      <c r="C348" s="21" t="s">
        <v>47</v>
      </c>
      <c r="D348" s="21" t="s">
        <v>307</v>
      </c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 t="s">
        <v>37</v>
      </c>
      <c r="T348" s="24" t="s">
        <v>36</v>
      </c>
      <c r="U348" s="10">
        <v>2753.1729999999998</v>
      </c>
      <c r="V348" s="10">
        <v>0</v>
      </c>
      <c r="W348" s="10">
        <v>0</v>
      </c>
      <c r="X348" s="10">
        <v>2753.1729999999998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9">
        <v>2753.1729999999998</v>
      </c>
      <c r="AF348" s="19">
        <v>0</v>
      </c>
      <c r="AG348" s="19">
        <v>0</v>
      </c>
      <c r="AH348" s="19">
        <v>2753.1729999999998</v>
      </c>
      <c r="AI348" s="19">
        <v>0</v>
      </c>
      <c r="AJ348" s="19">
        <v>753.17200000000003</v>
      </c>
      <c r="AK348" s="19">
        <v>0</v>
      </c>
      <c r="AL348" s="19">
        <v>0</v>
      </c>
      <c r="AM348" s="19">
        <v>753.17200000000003</v>
      </c>
      <c r="AN348" s="19">
        <v>0</v>
      </c>
      <c r="AO348" s="19">
        <v>0</v>
      </c>
      <c r="AP348" s="19">
        <v>0</v>
      </c>
      <c r="AQ348" s="19">
        <v>0</v>
      </c>
      <c r="AR348" s="19">
        <v>0</v>
      </c>
      <c r="AS348" s="19">
        <v>0</v>
      </c>
      <c r="AT348" s="19">
        <v>753.17200000000003</v>
      </c>
      <c r="AU348" s="19">
        <v>0</v>
      </c>
      <c r="AV348" s="19">
        <v>0</v>
      </c>
      <c r="AW348" s="19">
        <v>753.17200000000003</v>
      </c>
      <c r="AX348" s="19">
        <v>0</v>
      </c>
      <c r="AY348" s="19">
        <v>2753.172</v>
      </c>
      <c r="AZ348" s="19">
        <v>0</v>
      </c>
      <c r="BA348" s="19">
        <v>0</v>
      </c>
      <c r="BB348" s="19">
        <v>2753.172</v>
      </c>
      <c r="BC348" s="19">
        <v>0</v>
      </c>
      <c r="BD348" s="19">
        <v>0</v>
      </c>
      <c r="BE348" s="19">
        <v>0</v>
      </c>
      <c r="BF348" s="19">
        <v>0</v>
      </c>
      <c r="BG348" s="19">
        <v>0</v>
      </c>
      <c r="BH348" s="19">
        <v>0</v>
      </c>
      <c r="BI348" s="19">
        <v>2753.172</v>
      </c>
      <c r="BJ348" s="10">
        <v>0</v>
      </c>
      <c r="BK348" s="10">
        <v>0</v>
      </c>
      <c r="BL348" s="10">
        <v>2753.172</v>
      </c>
      <c r="BM348" s="10">
        <v>0</v>
      </c>
      <c r="BN348" s="9"/>
    </row>
    <row r="349" spans="1:66" ht="78" customHeight="1" x14ac:dyDescent="0.25">
      <c r="A349" s="9" t="s">
        <v>44</v>
      </c>
      <c r="B349" s="21" t="s">
        <v>151</v>
      </c>
      <c r="C349" s="21" t="s">
        <v>47</v>
      </c>
      <c r="D349" s="21" t="s">
        <v>307</v>
      </c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 t="s">
        <v>45</v>
      </c>
      <c r="T349" s="24" t="s">
        <v>44</v>
      </c>
      <c r="U349" s="10">
        <v>568.30499999999995</v>
      </c>
      <c r="V349" s="10">
        <v>0</v>
      </c>
      <c r="W349" s="10">
        <v>0</v>
      </c>
      <c r="X349" s="10">
        <v>568.30499999999995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9">
        <v>568.30499999999995</v>
      </c>
      <c r="AF349" s="19">
        <v>0</v>
      </c>
      <c r="AG349" s="19">
        <v>0</v>
      </c>
      <c r="AH349" s="19">
        <v>568.30499999999995</v>
      </c>
      <c r="AI349" s="19">
        <v>0</v>
      </c>
      <c r="AJ349" s="19">
        <v>568.30499999999995</v>
      </c>
      <c r="AK349" s="19">
        <v>0</v>
      </c>
      <c r="AL349" s="19">
        <v>0</v>
      </c>
      <c r="AM349" s="19">
        <v>568.30499999999995</v>
      </c>
      <c r="AN349" s="19">
        <v>0</v>
      </c>
      <c r="AO349" s="19">
        <v>0</v>
      </c>
      <c r="AP349" s="19">
        <v>0</v>
      </c>
      <c r="AQ349" s="19">
        <v>0</v>
      </c>
      <c r="AR349" s="19">
        <v>0</v>
      </c>
      <c r="AS349" s="19">
        <v>0</v>
      </c>
      <c r="AT349" s="19">
        <v>568.30499999999995</v>
      </c>
      <c r="AU349" s="19">
        <v>0</v>
      </c>
      <c r="AV349" s="19">
        <v>0</v>
      </c>
      <c r="AW349" s="19">
        <v>568.30499999999995</v>
      </c>
      <c r="AX349" s="19">
        <v>0</v>
      </c>
      <c r="AY349" s="19">
        <v>571.30700000000002</v>
      </c>
      <c r="AZ349" s="19">
        <v>0</v>
      </c>
      <c r="BA349" s="19">
        <v>0</v>
      </c>
      <c r="BB349" s="19">
        <v>571.30700000000002</v>
      </c>
      <c r="BC349" s="19">
        <v>0</v>
      </c>
      <c r="BD349" s="19">
        <v>0</v>
      </c>
      <c r="BE349" s="19">
        <v>0</v>
      </c>
      <c r="BF349" s="19">
        <v>0</v>
      </c>
      <c r="BG349" s="19">
        <v>0</v>
      </c>
      <c r="BH349" s="19">
        <v>0</v>
      </c>
      <c r="BI349" s="19">
        <v>571.30700000000002</v>
      </c>
      <c r="BJ349" s="10">
        <v>0</v>
      </c>
      <c r="BK349" s="10">
        <v>0</v>
      </c>
      <c r="BL349" s="10">
        <v>571.30700000000002</v>
      </c>
      <c r="BM349" s="10">
        <v>0</v>
      </c>
      <c r="BN349" s="9"/>
    </row>
    <row r="350" spans="1:66" ht="54" customHeight="1" x14ac:dyDescent="0.25">
      <c r="A350" s="9" t="s">
        <v>58</v>
      </c>
      <c r="B350" s="21" t="s">
        <v>151</v>
      </c>
      <c r="C350" s="21" t="s">
        <v>47</v>
      </c>
      <c r="D350" s="21" t="s">
        <v>307</v>
      </c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 t="s">
        <v>59</v>
      </c>
      <c r="T350" s="24" t="s">
        <v>58</v>
      </c>
      <c r="U350" s="10">
        <v>2.7149999999999999</v>
      </c>
      <c r="V350" s="10">
        <v>0</v>
      </c>
      <c r="W350" s="10">
        <v>0</v>
      </c>
      <c r="X350" s="10">
        <v>2.7149999999999999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9">
        <v>2.7149999999999999</v>
      </c>
      <c r="AF350" s="19">
        <v>0</v>
      </c>
      <c r="AG350" s="19">
        <v>0</v>
      </c>
      <c r="AH350" s="19">
        <v>2.7149999999999999</v>
      </c>
      <c r="AI350" s="19">
        <v>0</v>
      </c>
      <c r="AJ350" s="19">
        <v>2.7149999999999999</v>
      </c>
      <c r="AK350" s="19">
        <v>0</v>
      </c>
      <c r="AL350" s="19">
        <v>0</v>
      </c>
      <c r="AM350" s="19">
        <v>2.7149999999999999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  <c r="AT350" s="19">
        <v>2.7149999999999999</v>
      </c>
      <c r="AU350" s="19">
        <v>0</v>
      </c>
      <c r="AV350" s="19">
        <v>0</v>
      </c>
      <c r="AW350" s="19">
        <v>2.7149999999999999</v>
      </c>
      <c r="AX350" s="19">
        <v>0</v>
      </c>
      <c r="AY350" s="19">
        <v>2.7149999999999999</v>
      </c>
      <c r="AZ350" s="19">
        <v>0</v>
      </c>
      <c r="BA350" s="19">
        <v>0</v>
      </c>
      <c r="BB350" s="19">
        <v>2.7149999999999999</v>
      </c>
      <c r="BC350" s="19">
        <v>0</v>
      </c>
      <c r="BD350" s="19">
        <v>0</v>
      </c>
      <c r="BE350" s="19">
        <v>0</v>
      </c>
      <c r="BF350" s="19">
        <v>0</v>
      </c>
      <c r="BG350" s="19">
        <v>0</v>
      </c>
      <c r="BH350" s="19">
        <v>0</v>
      </c>
      <c r="BI350" s="19">
        <v>2.7149999999999999</v>
      </c>
      <c r="BJ350" s="10">
        <v>0</v>
      </c>
      <c r="BK350" s="10">
        <v>0</v>
      </c>
      <c r="BL350" s="10">
        <v>2.7149999999999999</v>
      </c>
      <c r="BM350" s="10">
        <v>0</v>
      </c>
      <c r="BN350" s="9"/>
    </row>
    <row r="351" spans="1:66" ht="54" customHeight="1" x14ac:dyDescent="0.25">
      <c r="A351" s="9" t="s">
        <v>308</v>
      </c>
      <c r="B351" s="21" t="s">
        <v>151</v>
      </c>
      <c r="C351" s="21" t="s">
        <v>47</v>
      </c>
      <c r="D351" s="21" t="s">
        <v>309</v>
      </c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4" t="s">
        <v>308</v>
      </c>
      <c r="U351" s="10">
        <v>250</v>
      </c>
      <c r="V351" s="10">
        <v>0</v>
      </c>
      <c r="W351" s="10">
        <v>0</v>
      </c>
      <c r="X351" s="10">
        <v>250</v>
      </c>
      <c r="Y351" s="10">
        <v>0</v>
      </c>
      <c r="Z351" s="10">
        <v>130</v>
      </c>
      <c r="AA351" s="10">
        <v>0</v>
      </c>
      <c r="AB351" s="10">
        <v>0</v>
      </c>
      <c r="AC351" s="10">
        <v>130</v>
      </c>
      <c r="AD351" s="10">
        <v>0</v>
      </c>
      <c r="AE351" s="19">
        <v>380</v>
      </c>
      <c r="AF351" s="19">
        <v>0</v>
      </c>
      <c r="AG351" s="19">
        <v>0</v>
      </c>
      <c r="AH351" s="19">
        <v>380</v>
      </c>
      <c r="AI351" s="19">
        <v>0</v>
      </c>
      <c r="AJ351" s="19">
        <v>250</v>
      </c>
      <c r="AK351" s="19">
        <v>0</v>
      </c>
      <c r="AL351" s="19">
        <v>0</v>
      </c>
      <c r="AM351" s="19">
        <v>250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250</v>
      </c>
      <c r="AU351" s="19">
        <v>0</v>
      </c>
      <c r="AV351" s="19">
        <v>0</v>
      </c>
      <c r="AW351" s="19">
        <v>250</v>
      </c>
      <c r="AX351" s="19">
        <v>0</v>
      </c>
      <c r="AY351" s="19">
        <v>250</v>
      </c>
      <c r="AZ351" s="19">
        <v>0</v>
      </c>
      <c r="BA351" s="19">
        <v>0</v>
      </c>
      <c r="BB351" s="19">
        <v>250</v>
      </c>
      <c r="BC351" s="19">
        <v>0</v>
      </c>
      <c r="BD351" s="19">
        <v>0</v>
      </c>
      <c r="BE351" s="19">
        <v>0</v>
      </c>
      <c r="BF351" s="19">
        <v>0</v>
      </c>
      <c r="BG351" s="19">
        <v>0</v>
      </c>
      <c r="BH351" s="19">
        <v>0</v>
      </c>
      <c r="BI351" s="19">
        <v>250</v>
      </c>
      <c r="BJ351" s="10">
        <v>0</v>
      </c>
      <c r="BK351" s="10">
        <v>0</v>
      </c>
      <c r="BL351" s="10">
        <v>250</v>
      </c>
      <c r="BM351" s="10">
        <v>0</v>
      </c>
      <c r="BN351" s="9"/>
    </row>
    <row r="352" spans="1:66" ht="54" customHeight="1" x14ac:dyDescent="0.25">
      <c r="A352" s="9" t="s">
        <v>44</v>
      </c>
      <c r="B352" s="21" t="s">
        <v>151</v>
      </c>
      <c r="C352" s="21" t="s">
        <v>47</v>
      </c>
      <c r="D352" s="21" t="s">
        <v>309</v>
      </c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 t="s">
        <v>45</v>
      </c>
      <c r="T352" s="24" t="s">
        <v>44</v>
      </c>
      <c r="U352" s="10">
        <v>250</v>
      </c>
      <c r="V352" s="10">
        <v>0</v>
      </c>
      <c r="W352" s="10">
        <v>0</v>
      </c>
      <c r="X352" s="10">
        <v>250</v>
      </c>
      <c r="Y352" s="10">
        <v>0</v>
      </c>
      <c r="Z352" s="10">
        <v>130</v>
      </c>
      <c r="AA352" s="10">
        <v>0</v>
      </c>
      <c r="AB352" s="10">
        <v>0</v>
      </c>
      <c r="AC352" s="10">
        <v>130</v>
      </c>
      <c r="AD352" s="10">
        <v>0</v>
      </c>
      <c r="AE352" s="19">
        <v>380</v>
      </c>
      <c r="AF352" s="19">
        <v>0</v>
      </c>
      <c r="AG352" s="19">
        <v>0</v>
      </c>
      <c r="AH352" s="19">
        <v>380</v>
      </c>
      <c r="AI352" s="19">
        <v>0</v>
      </c>
      <c r="AJ352" s="19">
        <v>250</v>
      </c>
      <c r="AK352" s="19">
        <v>0</v>
      </c>
      <c r="AL352" s="19">
        <v>0</v>
      </c>
      <c r="AM352" s="19">
        <v>250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250</v>
      </c>
      <c r="AU352" s="19">
        <v>0</v>
      </c>
      <c r="AV352" s="19">
        <v>0</v>
      </c>
      <c r="AW352" s="19">
        <v>250</v>
      </c>
      <c r="AX352" s="19">
        <v>0</v>
      </c>
      <c r="AY352" s="19">
        <v>250</v>
      </c>
      <c r="AZ352" s="19">
        <v>0</v>
      </c>
      <c r="BA352" s="19">
        <v>0</v>
      </c>
      <c r="BB352" s="19">
        <v>250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250</v>
      </c>
      <c r="BJ352" s="10">
        <v>0</v>
      </c>
      <c r="BK352" s="10">
        <v>0</v>
      </c>
      <c r="BL352" s="10">
        <v>250</v>
      </c>
      <c r="BM352" s="10">
        <v>0</v>
      </c>
      <c r="BN352" s="9"/>
    </row>
    <row r="353" spans="1:66" ht="54" customHeight="1" x14ac:dyDescent="0.25">
      <c r="A353" s="9" t="s">
        <v>42</v>
      </c>
      <c r="B353" s="21" t="s">
        <v>151</v>
      </c>
      <c r="C353" s="21" t="s">
        <v>47</v>
      </c>
      <c r="D353" s="21" t="s">
        <v>43</v>
      </c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4" t="s">
        <v>42</v>
      </c>
      <c r="U353" s="10">
        <v>1776.9349999999999</v>
      </c>
      <c r="V353" s="10">
        <v>0</v>
      </c>
      <c r="W353" s="10">
        <v>0</v>
      </c>
      <c r="X353" s="10">
        <v>1776.9349999999999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9">
        <v>1776.9349999999999</v>
      </c>
      <c r="AF353" s="19">
        <v>0</v>
      </c>
      <c r="AG353" s="19">
        <v>0</v>
      </c>
      <c r="AH353" s="19">
        <v>1776.9349999999999</v>
      </c>
      <c r="AI353" s="19">
        <v>0</v>
      </c>
      <c r="AJ353" s="19">
        <v>1777.327</v>
      </c>
      <c r="AK353" s="19">
        <v>0</v>
      </c>
      <c r="AL353" s="19">
        <v>0</v>
      </c>
      <c r="AM353" s="19">
        <v>1777.327</v>
      </c>
      <c r="AN353" s="19">
        <v>0</v>
      </c>
      <c r="AO353" s="19">
        <v>0</v>
      </c>
      <c r="AP353" s="19">
        <v>0</v>
      </c>
      <c r="AQ353" s="19">
        <v>0</v>
      </c>
      <c r="AR353" s="19">
        <v>0</v>
      </c>
      <c r="AS353" s="19">
        <v>0</v>
      </c>
      <c r="AT353" s="19">
        <v>1777.327</v>
      </c>
      <c r="AU353" s="19">
        <v>0</v>
      </c>
      <c r="AV353" s="19">
        <v>0</v>
      </c>
      <c r="AW353" s="19">
        <v>1777.327</v>
      </c>
      <c r="AX353" s="19">
        <v>0</v>
      </c>
      <c r="AY353" s="19">
        <v>1777.327</v>
      </c>
      <c r="AZ353" s="19">
        <v>0</v>
      </c>
      <c r="BA353" s="19">
        <v>0</v>
      </c>
      <c r="BB353" s="19">
        <v>1777.327</v>
      </c>
      <c r="BC353" s="19">
        <v>0</v>
      </c>
      <c r="BD353" s="19">
        <v>0</v>
      </c>
      <c r="BE353" s="19">
        <v>0</v>
      </c>
      <c r="BF353" s="19">
        <v>0</v>
      </c>
      <c r="BG353" s="19">
        <v>0</v>
      </c>
      <c r="BH353" s="19">
        <v>0</v>
      </c>
      <c r="BI353" s="19">
        <v>1777.327</v>
      </c>
      <c r="BJ353" s="10">
        <v>0</v>
      </c>
      <c r="BK353" s="10">
        <v>0</v>
      </c>
      <c r="BL353" s="10">
        <v>1777.327</v>
      </c>
      <c r="BM353" s="10">
        <v>0</v>
      </c>
      <c r="BN353" s="9"/>
    </row>
    <row r="354" spans="1:66" ht="99" customHeight="1" x14ac:dyDescent="0.25">
      <c r="A354" s="9" t="s">
        <v>36</v>
      </c>
      <c r="B354" s="21" t="s">
        <v>151</v>
      </c>
      <c r="C354" s="21" t="s">
        <v>47</v>
      </c>
      <c r="D354" s="21" t="s">
        <v>43</v>
      </c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 t="s">
        <v>37</v>
      </c>
      <c r="T354" s="24" t="s">
        <v>36</v>
      </c>
      <c r="U354" s="10">
        <v>1720.472</v>
      </c>
      <c r="V354" s="10">
        <v>0</v>
      </c>
      <c r="W354" s="10">
        <v>0</v>
      </c>
      <c r="X354" s="10">
        <v>1720.472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9">
        <v>1720.472</v>
      </c>
      <c r="AF354" s="19">
        <v>0</v>
      </c>
      <c r="AG354" s="19">
        <v>0</v>
      </c>
      <c r="AH354" s="19">
        <v>1720.472</v>
      </c>
      <c r="AI354" s="19">
        <v>0</v>
      </c>
      <c r="AJ354" s="19">
        <v>1720.864</v>
      </c>
      <c r="AK354" s="19">
        <v>0</v>
      </c>
      <c r="AL354" s="19">
        <v>0</v>
      </c>
      <c r="AM354" s="19">
        <v>1720.864</v>
      </c>
      <c r="AN354" s="19">
        <v>0</v>
      </c>
      <c r="AO354" s="19">
        <v>0</v>
      </c>
      <c r="AP354" s="19">
        <v>0</v>
      </c>
      <c r="AQ354" s="19">
        <v>0</v>
      </c>
      <c r="AR354" s="19">
        <v>0</v>
      </c>
      <c r="AS354" s="19">
        <v>0</v>
      </c>
      <c r="AT354" s="19">
        <v>1720.864</v>
      </c>
      <c r="AU354" s="19">
        <v>0</v>
      </c>
      <c r="AV354" s="19">
        <v>0</v>
      </c>
      <c r="AW354" s="19">
        <v>1720.864</v>
      </c>
      <c r="AX354" s="19">
        <v>0</v>
      </c>
      <c r="AY354" s="19">
        <v>1720.864</v>
      </c>
      <c r="AZ354" s="19">
        <v>0</v>
      </c>
      <c r="BA354" s="19">
        <v>0</v>
      </c>
      <c r="BB354" s="19">
        <v>1720.864</v>
      </c>
      <c r="BC354" s="19">
        <v>0</v>
      </c>
      <c r="BD354" s="19">
        <v>0</v>
      </c>
      <c r="BE354" s="19">
        <v>0</v>
      </c>
      <c r="BF354" s="19">
        <v>0</v>
      </c>
      <c r="BG354" s="19">
        <v>0</v>
      </c>
      <c r="BH354" s="19">
        <v>0</v>
      </c>
      <c r="BI354" s="19">
        <v>1720.864</v>
      </c>
      <c r="BJ354" s="10">
        <v>0</v>
      </c>
      <c r="BK354" s="10">
        <v>0</v>
      </c>
      <c r="BL354" s="10">
        <v>1720.864</v>
      </c>
      <c r="BM354" s="10">
        <v>0</v>
      </c>
      <c r="BN354" s="9"/>
    </row>
    <row r="355" spans="1:66" ht="62.25" customHeight="1" x14ac:dyDescent="0.25">
      <c r="A355" s="9" t="s">
        <v>44</v>
      </c>
      <c r="B355" s="21" t="s">
        <v>151</v>
      </c>
      <c r="C355" s="21" t="s">
        <v>47</v>
      </c>
      <c r="D355" s="21" t="s">
        <v>43</v>
      </c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 t="s">
        <v>45</v>
      </c>
      <c r="T355" s="24" t="s">
        <v>44</v>
      </c>
      <c r="U355" s="10">
        <v>56.463000000000001</v>
      </c>
      <c r="V355" s="10">
        <v>0</v>
      </c>
      <c r="W355" s="10">
        <v>0</v>
      </c>
      <c r="X355" s="10">
        <v>56.463000000000001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9">
        <v>56.463000000000001</v>
      </c>
      <c r="AF355" s="19">
        <v>0</v>
      </c>
      <c r="AG355" s="19">
        <v>0</v>
      </c>
      <c r="AH355" s="19">
        <v>56.463000000000001</v>
      </c>
      <c r="AI355" s="19">
        <v>0</v>
      </c>
      <c r="AJ355" s="19">
        <v>56.463000000000001</v>
      </c>
      <c r="AK355" s="19">
        <v>0</v>
      </c>
      <c r="AL355" s="19">
        <v>0</v>
      </c>
      <c r="AM355" s="19">
        <v>56.463000000000001</v>
      </c>
      <c r="AN355" s="19">
        <v>0</v>
      </c>
      <c r="AO355" s="19">
        <v>0</v>
      </c>
      <c r="AP355" s="19">
        <v>0</v>
      </c>
      <c r="AQ355" s="19">
        <v>0</v>
      </c>
      <c r="AR355" s="19">
        <v>0</v>
      </c>
      <c r="AS355" s="19">
        <v>0</v>
      </c>
      <c r="AT355" s="19">
        <v>56.463000000000001</v>
      </c>
      <c r="AU355" s="19">
        <v>0</v>
      </c>
      <c r="AV355" s="19">
        <v>0</v>
      </c>
      <c r="AW355" s="19">
        <v>56.463000000000001</v>
      </c>
      <c r="AX355" s="19">
        <v>0</v>
      </c>
      <c r="AY355" s="19">
        <v>56.463000000000001</v>
      </c>
      <c r="AZ355" s="19">
        <v>0</v>
      </c>
      <c r="BA355" s="19">
        <v>0</v>
      </c>
      <c r="BB355" s="19">
        <v>56.463000000000001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19">
        <v>56.463000000000001</v>
      </c>
      <c r="BJ355" s="10">
        <v>0</v>
      </c>
      <c r="BK355" s="10">
        <v>0</v>
      </c>
      <c r="BL355" s="10">
        <v>56.463000000000001</v>
      </c>
      <c r="BM355" s="10">
        <v>0</v>
      </c>
      <c r="BN355" s="9"/>
    </row>
    <row r="356" spans="1:66" ht="51.75" customHeight="1" x14ac:dyDescent="0.25">
      <c r="A356" s="7" t="s">
        <v>310</v>
      </c>
      <c r="B356" s="13" t="s">
        <v>311</v>
      </c>
      <c r="C356" s="13" t="s">
        <v>31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23" t="s">
        <v>310</v>
      </c>
      <c r="U356" s="8">
        <v>26657.441999999999</v>
      </c>
      <c r="V356" s="8">
        <v>0</v>
      </c>
      <c r="W356" s="8">
        <v>20875.653999999999</v>
      </c>
      <c r="X356" s="8">
        <v>5781.7879999999996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18">
        <v>26657.441999999999</v>
      </c>
      <c r="AF356" s="18">
        <v>0</v>
      </c>
      <c r="AG356" s="18">
        <v>20875.653999999999</v>
      </c>
      <c r="AH356" s="18">
        <v>5781.7879999999996</v>
      </c>
      <c r="AI356" s="18">
        <v>0</v>
      </c>
      <c r="AJ356" s="18">
        <v>52863.610249999998</v>
      </c>
      <c r="AK356" s="18">
        <v>0</v>
      </c>
      <c r="AL356" s="18">
        <v>45597.561999999998</v>
      </c>
      <c r="AM356" s="18">
        <v>7266.0482499999998</v>
      </c>
      <c r="AN356" s="18">
        <v>0</v>
      </c>
      <c r="AO356" s="18">
        <v>0</v>
      </c>
      <c r="AP356" s="18">
        <v>0</v>
      </c>
      <c r="AQ356" s="18">
        <v>0</v>
      </c>
      <c r="AR356" s="18">
        <v>0</v>
      </c>
      <c r="AS356" s="18">
        <v>0</v>
      </c>
      <c r="AT356" s="18">
        <v>52863.610249999998</v>
      </c>
      <c r="AU356" s="18">
        <v>0</v>
      </c>
      <c r="AV356" s="18">
        <v>45597.561999999998</v>
      </c>
      <c r="AW356" s="18">
        <v>7266.0482499999998</v>
      </c>
      <c r="AX356" s="18">
        <v>0</v>
      </c>
      <c r="AY356" s="18">
        <v>27431.543000000001</v>
      </c>
      <c r="AZ356" s="18">
        <v>0</v>
      </c>
      <c r="BA356" s="18">
        <v>21503.089</v>
      </c>
      <c r="BB356" s="18">
        <v>5928.4539999999997</v>
      </c>
      <c r="BC356" s="18">
        <v>0</v>
      </c>
      <c r="BD356" s="18">
        <v>0</v>
      </c>
      <c r="BE356" s="18">
        <v>0</v>
      </c>
      <c r="BF356" s="18">
        <v>0</v>
      </c>
      <c r="BG356" s="18">
        <v>0</v>
      </c>
      <c r="BH356" s="18">
        <v>0</v>
      </c>
      <c r="BI356" s="18">
        <v>27431.543000000001</v>
      </c>
      <c r="BJ356" s="8">
        <v>0</v>
      </c>
      <c r="BK356" s="8">
        <v>21503.089</v>
      </c>
      <c r="BL356" s="8">
        <v>5928.4539999999997</v>
      </c>
      <c r="BM356" s="8">
        <v>0</v>
      </c>
      <c r="BN356" s="7"/>
    </row>
    <row r="357" spans="1:66" ht="51.75" customHeight="1" x14ac:dyDescent="0.25">
      <c r="A357" s="9" t="s">
        <v>312</v>
      </c>
      <c r="B357" s="21" t="s">
        <v>311</v>
      </c>
      <c r="C357" s="21" t="s">
        <v>30</v>
      </c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4" t="s">
        <v>312</v>
      </c>
      <c r="U357" s="10">
        <v>5121.7879999999996</v>
      </c>
      <c r="V357" s="10">
        <v>0</v>
      </c>
      <c r="W357" s="10">
        <v>0</v>
      </c>
      <c r="X357" s="10">
        <v>5121.7879999999996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9">
        <v>5121.7879999999996</v>
      </c>
      <c r="AF357" s="19">
        <v>0</v>
      </c>
      <c r="AG357" s="19">
        <v>0</v>
      </c>
      <c r="AH357" s="19">
        <v>5121.7879999999996</v>
      </c>
      <c r="AI357" s="19">
        <v>0</v>
      </c>
      <c r="AJ357" s="19">
        <v>5328.4539999999997</v>
      </c>
      <c r="AK357" s="19">
        <v>0</v>
      </c>
      <c r="AL357" s="19">
        <v>0</v>
      </c>
      <c r="AM357" s="19">
        <v>5328.4539999999997</v>
      </c>
      <c r="AN357" s="19">
        <v>0</v>
      </c>
      <c r="AO357" s="19">
        <v>0</v>
      </c>
      <c r="AP357" s="19">
        <v>0</v>
      </c>
      <c r="AQ357" s="19">
        <v>0</v>
      </c>
      <c r="AR357" s="19">
        <v>0</v>
      </c>
      <c r="AS357" s="19">
        <v>0</v>
      </c>
      <c r="AT357" s="19">
        <v>5328.4539999999997</v>
      </c>
      <c r="AU357" s="19">
        <v>0</v>
      </c>
      <c r="AV357" s="19">
        <v>0</v>
      </c>
      <c r="AW357" s="19">
        <v>5328.4539999999997</v>
      </c>
      <c r="AX357" s="19">
        <v>0</v>
      </c>
      <c r="AY357" s="19">
        <v>5328.4539999999997</v>
      </c>
      <c r="AZ357" s="19">
        <v>0</v>
      </c>
      <c r="BA357" s="19">
        <v>0</v>
      </c>
      <c r="BB357" s="19">
        <v>5328.4539999999997</v>
      </c>
      <c r="BC357" s="19">
        <v>0</v>
      </c>
      <c r="BD357" s="19">
        <v>0</v>
      </c>
      <c r="BE357" s="19">
        <v>0</v>
      </c>
      <c r="BF357" s="19">
        <v>0</v>
      </c>
      <c r="BG357" s="19">
        <v>0</v>
      </c>
      <c r="BH357" s="19">
        <v>0</v>
      </c>
      <c r="BI357" s="19">
        <v>5328.4539999999997</v>
      </c>
      <c r="BJ357" s="10">
        <v>0</v>
      </c>
      <c r="BK357" s="10">
        <v>0</v>
      </c>
      <c r="BL357" s="10">
        <v>5328.4539999999997</v>
      </c>
      <c r="BM357" s="10">
        <v>0</v>
      </c>
      <c r="BN357" s="9"/>
    </row>
    <row r="358" spans="1:66" ht="51.75" customHeight="1" x14ac:dyDescent="0.25">
      <c r="A358" s="9" t="s">
        <v>313</v>
      </c>
      <c r="B358" s="21" t="s">
        <v>311</v>
      </c>
      <c r="C358" s="21" t="s">
        <v>30</v>
      </c>
      <c r="D358" s="21" t="s">
        <v>314</v>
      </c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4" t="s">
        <v>313</v>
      </c>
      <c r="U358" s="10">
        <v>5121.7879999999996</v>
      </c>
      <c r="V358" s="10">
        <v>0</v>
      </c>
      <c r="W358" s="10">
        <v>0</v>
      </c>
      <c r="X358" s="10">
        <v>5121.7879999999996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9">
        <v>5121.7879999999996</v>
      </c>
      <c r="AF358" s="19">
        <v>0</v>
      </c>
      <c r="AG358" s="19">
        <v>0</v>
      </c>
      <c r="AH358" s="19">
        <v>5121.7879999999996</v>
      </c>
      <c r="AI358" s="19">
        <v>0</v>
      </c>
      <c r="AJ358" s="19">
        <v>5328.4539999999997</v>
      </c>
      <c r="AK358" s="19">
        <v>0</v>
      </c>
      <c r="AL358" s="19">
        <v>0</v>
      </c>
      <c r="AM358" s="19">
        <v>5328.4539999999997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0</v>
      </c>
      <c r="AT358" s="19">
        <v>5328.4539999999997</v>
      </c>
      <c r="AU358" s="19">
        <v>0</v>
      </c>
      <c r="AV358" s="19">
        <v>0</v>
      </c>
      <c r="AW358" s="19">
        <v>5328.4539999999997</v>
      </c>
      <c r="AX358" s="19">
        <v>0</v>
      </c>
      <c r="AY358" s="19">
        <v>5328.4539999999997</v>
      </c>
      <c r="AZ358" s="19">
        <v>0</v>
      </c>
      <c r="BA358" s="19">
        <v>0</v>
      </c>
      <c r="BB358" s="19">
        <v>5328.4539999999997</v>
      </c>
      <c r="BC358" s="19">
        <v>0</v>
      </c>
      <c r="BD358" s="19">
        <v>0</v>
      </c>
      <c r="BE358" s="19">
        <v>0</v>
      </c>
      <c r="BF358" s="19">
        <v>0</v>
      </c>
      <c r="BG358" s="19">
        <v>0</v>
      </c>
      <c r="BH358" s="19">
        <v>0</v>
      </c>
      <c r="BI358" s="19">
        <v>5328.4539999999997</v>
      </c>
      <c r="BJ358" s="10">
        <v>0</v>
      </c>
      <c r="BK358" s="10">
        <v>0</v>
      </c>
      <c r="BL358" s="10">
        <v>5328.4539999999997</v>
      </c>
      <c r="BM358" s="10">
        <v>0</v>
      </c>
      <c r="BN358" s="9"/>
    </row>
    <row r="359" spans="1:66" ht="51.75" customHeight="1" x14ac:dyDescent="0.25">
      <c r="A359" s="9" t="s">
        <v>128</v>
      </c>
      <c r="B359" s="21" t="s">
        <v>311</v>
      </c>
      <c r="C359" s="21" t="s">
        <v>30</v>
      </c>
      <c r="D359" s="21" t="s">
        <v>314</v>
      </c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 t="s">
        <v>129</v>
      </c>
      <c r="T359" s="24" t="s">
        <v>128</v>
      </c>
      <c r="U359" s="10">
        <v>5121.7879999999996</v>
      </c>
      <c r="V359" s="10">
        <v>0</v>
      </c>
      <c r="W359" s="10">
        <v>0</v>
      </c>
      <c r="X359" s="10">
        <v>5121.7879999999996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9">
        <v>5121.7879999999996</v>
      </c>
      <c r="AF359" s="19">
        <v>0</v>
      </c>
      <c r="AG359" s="19">
        <v>0</v>
      </c>
      <c r="AH359" s="19">
        <v>5121.7879999999996</v>
      </c>
      <c r="AI359" s="19">
        <v>0</v>
      </c>
      <c r="AJ359" s="19">
        <v>5328.4539999999997</v>
      </c>
      <c r="AK359" s="19">
        <v>0</v>
      </c>
      <c r="AL359" s="19">
        <v>0</v>
      </c>
      <c r="AM359" s="19">
        <v>5328.4539999999997</v>
      </c>
      <c r="AN359" s="19">
        <v>0</v>
      </c>
      <c r="AO359" s="19">
        <v>0</v>
      </c>
      <c r="AP359" s="19">
        <v>0</v>
      </c>
      <c r="AQ359" s="19">
        <v>0</v>
      </c>
      <c r="AR359" s="19">
        <v>0</v>
      </c>
      <c r="AS359" s="19">
        <v>0</v>
      </c>
      <c r="AT359" s="19">
        <v>5328.4539999999997</v>
      </c>
      <c r="AU359" s="19">
        <v>0</v>
      </c>
      <c r="AV359" s="19">
        <v>0</v>
      </c>
      <c r="AW359" s="19">
        <v>5328.4539999999997</v>
      </c>
      <c r="AX359" s="19">
        <v>0</v>
      </c>
      <c r="AY359" s="19">
        <v>5328.4539999999997</v>
      </c>
      <c r="AZ359" s="19">
        <v>0</v>
      </c>
      <c r="BA359" s="19">
        <v>0</v>
      </c>
      <c r="BB359" s="19">
        <v>5328.4539999999997</v>
      </c>
      <c r="BC359" s="19">
        <v>0</v>
      </c>
      <c r="BD359" s="19">
        <v>0</v>
      </c>
      <c r="BE359" s="19">
        <v>0</v>
      </c>
      <c r="BF359" s="19">
        <v>0</v>
      </c>
      <c r="BG359" s="19">
        <v>0</v>
      </c>
      <c r="BH359" s="19">
        <v>0</v>
      </c>
      <c r="BI359" s="19">
        <v>5328.4539999999997</v>
      </c>
      <c r="BJ359" s="10">
        <v>0</v>
      </c>
      <c r="BK359" s="10">
        <v>0</v>
      </c>
      <c r="BL359" s="10">
        <v>5328.4539999999997</v>
      </c>
      <c r="BM359" s="10">
        <v>0</v>
      </c>
      <c r="BN359" s="9"/>
    </row>
    <row r="360" spans="1:66" ht="51.75" customHeight="1" x14ac:dyDescent="0.25">
      <c r="A360" s="9" t="s">
        <v>315</v>
      </c>
      <c r="B360" s="21" t="s">
        <v>311</v>
      </c>
      <c r="C360" s="21" t="s">
        <v>39</v>
      </c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4" t="s">
        <v>315</v>
      </c>
      <c r="U360" s="10">
        <v>9388.4</v>
      </c>
      <c r="V360" s="10">
        <v>0</v>
      </c>
      <c r="W360" s="10">
        <v>9328.4</v>
      </c>
      <c r="X360" s="10">
        <v>60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9">
        <v>9388.4</v>
      </c>
      <c r="AF360" s="19">
        <v>0</v>
      </c>
      <c r="AG360" s="19">
        <v>9328.4</v>
      </c>
      <c r="AH360" s="19">
        <v>60</v>
      </c>
      <c r="AI360" s="19">
        <v>0</v>
      </c>
      <c r="AJ360" s="19">
        <v>9210.7000000000007</v>
      </c>
      <c r="AK360" s="19">
        <v>0</v>
      </c>
      <c r="AL360" s="19">
        <v>9210.7000000000007</v>
      </c>
      <c r="AM360" s="19">
        <v>0</v>
      </c>
      <c r="AN360" s="19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9210.7000000000007</v>
      </c>
      <c r="AU360" s="19">
        <v>0</v>
      </c>
      <c r="AV360" s="19">
        <v>9210.7000000000007</v>
      </c>
      <c r="AW360" s="19">
        <v>0</v>
      </c>
      <c r="AX360" s="19">
        <v>0</v>
      </c>
      <c r="AY360" s="19">
        <v>9210.7000000000007</v>
      </c>
      <c r="AZ360" s="19">
        <v>0</v>
      </c>
      <c r="BA360" s="19">
        <v>9210.7000000000007</v>
      </c>
      <c r="BB360" s="19">
        <v>0</v>
      </c>
      <c r="BC360" s="19">
        <v>0</v>
      </c>
      <c r="BD360" s="19">
        <v>0</v>
      </c>
      <c r="BE360" s="19">
        <v>0</v>
      </c>
      <c r="BF360" s="19">
        <v>0</v>
      </c>
      <c r="BG360" s="19">
        <v>0</v>
      </c>
      <c r="BH360" s="19">
        <v>0</v>
      </c>
      <c r="BI360" s="19">
        <v>9210.7000000000007</v>
      </c>
      <c r="BJ360" s="10">
        <v>0</v>
      </c>
      <c r="BK360" s="10">
        <v>9210.7000000000007</v>
      </c>
      <c r="BL360" s="10">
        <v>0</v>
      </c>
      <c r="BM360" s="10">
        <v>0</v>
      </c>
      <c r="BN360" s="9"/>
    </row>
    <row r="361" spans="1:66" ht="69" customHeight="1" x14ac:dyDescent="0.25">
      <c r="A361" s="9" t="s">
        <v>316</v>
      </c>
      <c r="B361" s="21" t="s">
        <v>311</v>
      </c>
      <c r="C361" s="21" t="s">
        <v>39</v>
      </c>
      <c r="D361" s="21" t="s">
        <v>317</v>
      </c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4" t="s">
        <v>316</v>
      </c>
      <c r="U361" s="10">
        <v>177.7</v>
      </c>
      <c r="V361" s="10">
        <v>0</v>
      </c>
      <c r="W361" s="10">
        <v>117.7</v>
      </c>
      <c r="X361" s="10">
        <v>60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9">
        <v>177.7</v>
      </c>
      <c r="AF361" s="19">
        <v>0</v>
      </c>
      <c r="AG361" s="19">
        <v>117.7</v>
      </c>
      <c r="AH361" s="19">
        <v>60</v>
      </c>
      <c r="AI361" s="19">
        <v>0</v>
      </c>
      <c r="AJ361" s="19">
        <v>0</v>
      </c>
      <c r="AK361" s="19">
        <v>0</v>
      </c>
      <c r="AL361" s="19">
        <v>0</v>
      </c>
      <c r="AM361" s="19">
        <v>0</v>
      </c>
      <c r="AN361" s="19">
        <v>0</v>
      </c>
      <c r="AO361" s="19">
        <v>0</v>
      </c>
      <c r="AP361" s="19">
        <v>0</v>
      </c>
      <c r="AQ361" s="19">
        <v>0</v>
      </c>
      <c r="AR361" s="19">
        <v>0</v>
      </c>
      <c r="AS361" s="19">
        <v>0</v>
      </c>
      <c r="AT361" s="19">
        <v>0</v>
      </c>
      <c r="AU361" s="19">
        <v>0</v>
      </c>
      <c r="AV361" s="19">
        <v>0</v>
      </c>
      <c r="AW361" s="19">
        <v>0</v>
      </c>
      <c r="AX361" s="19">
        <v>0</v>
      </c>
      <c r="AY361" s="19">
        <v>0</v>
      </c>
      <c r="AZ361" s="19">
        <v>0</v>
      </c>
      <c r="BA361" s="19">
        <v>0</v>
      </c>
      <c r="BB361" s="19">
        <v>0</v>
      </c>
      <c r="BC361" s="19">
        <v>0</v>
      </c>
      <c r="BD361" s="19">
        <v>0</v>
      </c>
      <c r="BE361" s="19">
        <v>0</v>
      </c>
      <c r="BF361" s="19">
        <v>0</v>
      </c>
      <c r="BG361" s="19">
        <v>0</v>
      </c>
      <c r="BH361" s="19">
        <v>0</v>
      </c>
      <c r="BI361" s="19">
        <v>0</v>
      </c>
      <c r="BJ361" s="10">
        <v>0</v>
      </c>
      <c r="BK361" s="10">
        <v>0</v>
      </c>
      <c r="BL361" s="10">
        <v>0</v>
      </c>
      <c r="BM361" s="10">
        <v>0</v>
      </c>
      <c r="BN361" s="9"/>
    </row>
    <row r="362" spans="1:66" ht="69" customHeight="1" x14ac:dyDescent="0.25">
      <c r="A362" s="9" t="s">
        <v>44</v>
      </c>
      <c r="B362" s="21" t="s">
        <v>311</v>
      </c>
      <c r="C362" s="21" t="s">
        <v>39</v>
      </c>
      <c r="D362" s="21" t="s">
        <v>317</v>
      </c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 t="s">
        <v>45</v>
      </c>
      <c r="T362" s="24" t="s">
        <v>44</v>
      </c>
      <c r="U362" s="10">
        <v>177.7</v>
      </c>
      <c r="V362" s="10">
        <v>0</v>
      </c>
      <c r="W362" s="10">
        <v>117.7</v>
      </c>
      <c r="X362" s="10">
        <v>60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9">
        <v>177.7</v>
      </c>
      <c r="AF362" s="19">
        <v>0</v>
      </c>
      <c r="AG362" s="19">
        <v>117.7</v>
      </c>
      <c r="AH362" s="19">
        <v>60</v>
      </c>
      <c r="AI362" s="19">
        <v>0</v>
      </c>
      <c r="AJ362" s="19">
        <v>0</v>
      </c>
      <c r="AK362" s="19">
        <v>0</v>
      </c>
      <c r="AL362" s="19">
        <v>0</v>
      </c>
      <c r="AM362" s="19">
        <v>0</v>
      </c>
      <c r="AN362" s="19">
        <v>0</v>
      </c>
      <c r="AO362" s="19">
        <v>0</v>
      </c>
      <c r="AP362" s="19">
        <v>0</v>
      </c>
      <c r="AQ362" s="19">
        <v>0</v>
      </c>
      <c r="AR362" s="19">
        <v>0</v>
      </c>
      <c r="AS362" s="19">
        <v>0</v>
      </c>
      <c r="AT362" s="19">
        <v>0</v>
      </c>
      <c r="AU362" s="19">
        <v>0</v>
      </c>
      <c r="AV362" s="19">
        <v>0</v>
      </c>
      <c r="AW362" s="19">
        <v>0</v>
      </c>
      <c r="AX362" s="19">
        <v>0</v>
      </c>
      <c r="AY362" s="19">
        <v>0</v>
      </c>
      <c r="AZ362" s="19">
        <v>0</v>
      </c>
      <c r="BA362" s="19">
        <v>0</v>
      </c>
      <c r="BB362" s="19">
        <v>0</v>
      </c>
      <c r="BC362" s="19">
        <v>0</v>
      </c>
      <c r="BD362" s="19">
        <v>0</v>
      </c>
      <c r="BE362" s="19">
        <v>0</v>
      </c>
      <c r="BF362" s="19">
        <v>0</v>
      </c>
      <c r="BG362" s="19">
        <v>0</v>
      </c>
      <c r="BH362" s="19">
        <v>0</v>
      </c>
      <c r="BI362" s="19">
        <v>0</v>
      </c>
      <c r="BJ362" s="10">
        <v>0</v>
      </c>
      <c r="BK362" s="10">
        <v>0</v>
      </c>
      <c r="BL362" s="10">
        <v>0</v>
      </c>
      <c r="BM362" s="10">
        <v>0</v>
      </c>
      <c r="BN362" s="9"/>
    </row>
    <row r="363" spans="1:66" ht="66.75" customHeight="1" x14ac:dyDescent="0.25">
      <c r="A363" s="9" t="s">
        <v>101</v>
      </c>
      <c r="B363" s="21" t="s">
        <v>311</v>
      </c>
      <c r="C363" s="21" t="s">
        <v>39</v>
      </c>
      <c r="D363" s="21" t="s">
        <v>247</v>
      </c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4" t="s">
        <v>101</v>
      </c>
      <c r="U363" s="10">
        <v>63.4</v>
      </c>
      <c r="V363" s="10">
        <v>0</v>
      </c>
      <c r="W363" s="10">
        <v>63.4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9">
        <v>63.4</v>
      </c>
      <c r="AF363" s="19">
        <v>0</v>
      </c>
      <c r="AG363" s="19">
        <v>63.4</v>
      </c>
      <c r="AH363" s="19">
        <v>0</v>
      </c>
      <c r="AI363" s="19">
        <v>0</v>
      </c>
      <c r="AJ363" s="19">
        <v>63.4</v>
      </c>
      <c r="AK363" s="19">
        <v>0</v>
      </c>
      <c r="AL363" s="19">
        <v>63.4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0</v>
      </c>
      <c r="AS363" s="19">
        <v>0</v>
      </c>
      <c r="AT363" s="19">
        <v>63.4</v>
      </c>
      <c r="AU363" s="19">
        <v>0</v>
      </c>
      <c r="AV363" s="19">
        <v>63.4</v>
      </c>
      <c r="AW363" s="19">
        <v>0</v>
      </c>
      <c r="AX363" s="19">
        <v>0</v>
      </c>
      <c r="AY363" s="19">
        <v>63.4</v>
      </c>
      <c r="AZ363" s="19">
        <v>0</v>
      </c>
      <c r="BA363" s="19">
        <v>63.4</v>
      </c>
      <c r="BB363" s="19">
        <v>0</v>
      </c>
      <c r="BC363" s="19">
        <v>0</v>
      </c>
      <c r="BD363" s="19">
        <v>0</v>
      </c>
      <c r="BE363" s="19">
        <v>0</v>
      </c>
      <c r="BF363" s="19">
        <v>0</v>
      </c>
      <c r="BG363" s="19">
        <v>0</v>
      </c>
      <c r="BH363" s="19">
        <v>0</v>
      </c>
      <c r="BI363" s="19">
        <v>63.4</v>
      </c>
      <c r="BJ363" s="10">
        <v>0</v>
      </c>
      <c r="BK363" s="10">
        <v>63.4</v>
      </c>
      <c r="BL363" s="10">
        <v>0</v>
      </c>
      <c r="BM363" s="10">
        <v>0</v>
      </c>
      <c r="BN363" s="9"/>
    </row>
    <row r="364" spans="1:66" ht="84.95" customHeight="1" x14ac:dyDescent="0.25">
      <c r="A364" s="9" t="s">
        <v>87</v>
      </c>
      <c r="B364" s="21" t="s">
        <v>311</v>
      </c>
      <c r="C364" s="21" t="s">
        <v>39</v>
      </c>
      <c r="D364" s="21" t="s">
        <v>247</v>
      </c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 t="s">
        <v>88</v>
      </c>
      <c r="T364" s="24" t="s">
        <v>87</v>
      </c>
      <c r="U364" s="10">
        <v>63.4</v>
      </c>
      <c r="V364" s="10">
        <v>0</v>
      </c>
      <c r="W364" s="10">
        <v>63.4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9">
        <v>63.4</v>
      </c>
      <c r="AF364" s="19">
        <v>0</v>
      </c>
      <c r="AG364" s="19">
        <v>63.4</v>
      </c>
      <c r="AH364" s="19">
        <v>0</v>
      </c>
      <c r="AI364" s="19">
        <v>0</v>
      </c>
      <c r="AJ364" s="19">
        <v>63.4</v>
      </c>
      <c r="AK364" s="19">
        <v>0</v>
      </c>
      <c r="AL364" s="19">
        <v>63.4</v>
      </c>
      <c r="AM364" s="19">
        <v>0</v>
      </c>
      <c r="AN364" s="19">
        <v>0</v>
      </c>
      <c r="AO364" s="19">
        <v>0</v>
      </c>
      <c r="AP364" s="19">
        <v>0</v>
      </c>
      <c r="AQ364" s="19">
        <v>0</v>
      </c>
      <c r="AR364" s="19">
        <v>0</v>
      </c>
      <c r="AS364" s="19">
        <v>0</v>
      </c>
      <c r="AT364" s="19">
        <v>63.4</v>
      </c>
      <c r="AU364" s="19">
        <v>0</v>
      </c>
      <c r="AV364" s="19">
        <v>63.4</v>
      </c>
      <c r="AW364" s="19">
        <v>0</v>
      </c>
      <c r="AX364" s="19">
        <v>0</v>
      </c>
      <c r="AY364" s="19">
        <v>63.4</v>
      </c>
      <c r="AZ364" s="19">
        <v>0</v>
      </c>
      <c r="BA364" s="19">
        <v>63.4</v>
      </c>
      <c r="BB364" s="19">
        <v>0</v>
      </c>
      <c r="BC364" s="19">
        <v>0</v>
      </c>
      <c r="BD364" s="19">
        <v>0</v>
      </c>
      <c r="BE364" s="19">
        <v>0</v>
      </c>
      <c r="BF364" s="19">
        <v>0</v>
      </c>
      <c r="BG364" s="19">
        <v>0</v>
      </c>
      <c r="BH364" s="19">
        <v>0</v>
      </c>
      <c r="BI364" s="19">
        <v>63.4</v>
      </c>
      <c r="BJ364" s="10">
        <v>0</v>
      </c>
      <c r="BK364" s="10">
        <v>63.4</v>
      </c>
      <c r="BL364" s="10">
        <v>0</v>
      </c>
      <c r="BM364" s="10">
        <v>0</v>
      </c>
      <c r="BN364" s="9"/>
    </row>
    <row r="365" spans="1:66" ht="128.25" customHeight="1" x14ac:dyDescent="0.25">
      <c r="A365" s="11" t="s">
        <v>318</v>
      </c>
      <c r="B365" s="21" t="s">
        <v>311</v>
      </c>
      <c r="C365" s="21" t="s">
        <v>39</v>
      </c>
      <c r="D365" s="21" t="s">
        <v>319</v>
      </c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5" t="s">
        <v>318</v>
      </c>
      <c r="U365" s="10">
        <v>9147.2999999999993</v>
      </c>
      <c r="V365" s="10">
        <v>0</v>
      </c>
      <c r="W365" s="10">
        <v>9147.2999999999993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9">
        <v>9147.2999999999993</v>
      </c>
      <c r="AF365" s="19">
        <v>0</v>
      </c>
      <c r="AG365" s="19">
        <v>9147.2999999999993</v>
      </c>
      <c r="AH365" s="19">
        <v>0</v>
      </c>
      <c r="AI365" s="19">
        <v>0</v>
      </c>
      <c r="AJ365" s="19">
        <v>9147.2999999999993</v>
      </c>
      <c r="AK365" s="19">
        <v>0</v>
      </c>
      <c r="AL365" s="19">
        <v>9147.2999999999993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0</v>
      </c>
      <c r="AS365" s="19">
        <v>0</v>
      </c>
      <c r="AT365" s="19">
        <v>9147.2999999999993</v>
      </c>
      <c r="AU365" s="19">
        <v>0</v>
      </c>
      <c r="AV365" s="19">
        <v>9147.2999999999993</v>
      </c>
      <c r="AW365" s="19">
        <v>0</v>
      </c>
      <c r="AX365" s="19">
        <v>0</v>
      </c>
      <c r="AY365" s="19">
        <v>9147.2999999999993</v>
      </c>
      <c r="AZ365" s="19">
        <v>0</v>
      </c>
      <c r="BA365" s="19">
        <v>9147.2999999999993</v>
      </c>
      <c r="BB365" s="19">
        <v>0</v>
      </c>
      <c r="BC365" s="19">
        <v>0</v>
      </c>
      <c r="BD365" s="19">
        <v>0</v>
      </c>
      <c r="BE365" s="19">
        <v>0</v>
      </c>
      <c r="BF365" s="19">
        <v>0</v>
      </c>
      <c r="BG365" s="19">
        <v>0</v>
      </c>
      <c r="BH365" s="19">
        <v>0</v>
      </c>
      <c r="BI365" s="19">
        <v>9147.2999999999993</v>
      </c>
      <c r="BJ365" s="10">
        <v>0</v>
      </c>
      <c r="BK365" s="10">
        <v>9147.2999999999993</v>
      </c>
      <c r="BL365" s="10">
        <v>0</v>
      </c>
      <c r="BM365" s="10">
        <v>0</v>
      </c>
      <c r="BN365" s="9"/>
    </row>
    <row r="366" spans="1:66" ht="100.5" customHeight="1" x14ac:dyDescent="0.25">
      <c r="A366" s="9" t="s">
        <v>36</v>
      </c>
      <c r="B366" s="21" t="s">
        <v>311</v>
      </c>
      <c r="C366" s="21" t="s">
        <v>39</v>
      </c>
      <c r="D366" s="21" t="s">
        <v>319</v>
      </c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 t="s">
        <v>37</v>
      </c>
      <c r="T366" s="24" t="s">
        <v>36</v>
      </c>
      <c r="U366" s="10">
        <v>447</v>
      </c>
      <c r="V366" s="10">
        <v>0</v>
      </c>
      <c r="W366" s="10">
        <v>447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9">
        <v>447</v>
      </c>
      <c r="AF366" s="19">
        <v>0</v>
      </c>
      <c r="AG366" s="19">
        <v>447</v>
      </c>
      <c r="AH366" s="19">
        <v>0</v>
      </c>
      <c r="AI366" s="19">
        <v>0</v>
      </c>
      <c r="AJ366" s="19">
        <v>447</v>
      </c>
      <c r="AK366" s="19">
        <v>0</v>
      </c>
      <c r="AL366" s="19">
        <v>447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0</v>
      </c>
      <c r="AS366" s="19">
        <v>0</v>
      </c>
      <c r="AT366" s="19">
        <v>447</v>
      </c>
      <c r="AU366" s="19">
        <v>0</v>
      </c>
      <c r="AV366" s="19">
        <v>447</v>
      </c>
      <c r="AW366" s="19">
        <v>0</v>
      </c>
      <c r="AX366" s="19">
        <v>0</v>
      </c>
      <c r="AY366" s="19">
        <v>447</v>
      </c>
      <c r="AZ366" s="19">
        <v>0</v>
      </c>
      <c r="BA366" s="19">
        <v>447</v>
      </c>
      <c r="BB366" s="19">
        <v>0</v>
      </c>
      <c r="BC366" s="19">
        <v>0</v>
      </c>
      <c r="BD366" s="19">
        <v>0</v>
      </c>
      <c r="BE366" s="19">
        <v>0</v>
      </c>
      <c r="BF366" s="19">
        <v>0</v>
      </c>
      <c r="BG366" s="19">
        <v>0</v>
      </c>
      <c r="BH366" s="19">
        <v>0</v>
      </c>
      <c r="BI366" s="19">
        <v>447</v>
      </c>
      <c r="BJ366" s="10">
        <v>0</v>
      </c>
      <c r="BK366" s="10">
        <v>447</v>
      </c>
      <c r="BL366" s="10">
        <v>0</v>
      </c>
      <c r="BM366" s="10">
        <v>0</v>
      </c>
      <c r="BN366" s="9"/>
    </row>
    <row r="367" spans="1:66" ht="84.95" customHeight="1" x14ac:dyDescent="0.25">
      <c r="A367" s="9" t="s">
        <v>128</v>
      </c>
      <c r="B367" s="21" t="s">
        <v>311</v>
      </c>
      <c r="C367" s="21" t="s">
        <v>39</v>
      </c>
      <c r="D367" s="21" t="s">
        <v>319</v>
      </c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 t="s">
        <v>129</v>
      </c>
      <c r="T367" s="24" t="s">
        <v>128</v>
      </c>
      <c r="U367" s="10">
        <v>312</v>
      </c>
      <c r="V367" s="10">
        <v>0</v>
      </c>
      <c r="W367" s="10">
        <v>312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9">
        <v>312</v>
      </c>
      <c r="AF367" s="19">
        <v>0</v>
      </c>
      <c r="AG367" s="19">
        <v>312</v>
      </c>
      <c r="AH367" s="19">
        <v>0</v>
      </c>
      <c r="AI367" s="19">
        <v>0</v>
      </c>
      <c r="AJ367" s="19">
        <v>312</v>
      </c>
      <c r="AK367" s="19">
        <v>0</v>
      </c>
      <c r="AL367" s="19">
        <v>312</v>
      </c>
      <c r="AM367" s="19">
        <v>0</v>
      </c>
      <c r="AN367" s="19">
        <v>0</v>
      </c>
      <c r="AO367" s="19">
        <v>0</v>
      </c>
      <c r="AP367" s="19">
        <v>0</v>
      </c>
      <c r="AQ367" s="19">
        <v>0</v>
      </c>
      <c r="AR367" s="19">
        <v>0</v>
      </c>
      <c r="AS367" s="19">
        <v>0</v>
      </c>
      <c r="AT367" s="19">
        <v>312</v>
      </c>
      <c r="AU367" s="19">
        <v>0</v>
      </c>
      <c r="AV367" s="19">
        <v>312</v>
      </c>
      <c r="AW367" s="19">
        <v>0</v>
      </c>
      <c r="AX367" s="19">
        <v>0</v>
      </c>
      <c r="AY367" s="19">
        <v>312</v>
      </c>
      <c r="AZ367" s="19">
        <v>0</v>
      </c>
      <c r="BA367" s="19">
        <v>312</v>
      </c>
      <c r="BB367" s="19">
        <v>0</v>
      </c>
      <c r="BC367" s="19">
        <v>0</v>
      </c>
      <c r="BD367" s="19">
        <v>0</v>
      </c>
      <c r="BE367" s="19">
        <v>0</v>
      </c>
      <c r="BF367" s="19">
        <v>0</v>
      </c>
      <c r="BG367" s="19">
        <v>0</v>
      </c>
      <c r="BH367" s="19">
        <v>0</v>
      </c>
      <c r="BI367" s="19">
        <v>312</v>
      </c>
      <c r="BJ367" s="10">
        <v>0</v>
      </c>
      <c r="BK367" s="10">
        <v>312</v>
      </c>
      <c r="BL367" s="10">
        <v>0</v>
      </c>
      <c r="BM367" s="10">
        <v>0</v>
      </c>
      <c r="BN367" s="9"/>
    </row>
    <row r="368" spans="1:66" ht="48.75" customHeight="1" x14ac:dyDescent="0.25">
      <c r="A368" s="9" t="s">
        <v>87</v>
      </c>
      <c r="B368" s="21" t="s">
        <v>311</v>
      </c>
      <c r="C368" s="21" t="s">
        <v>39</v>
      </c>
      <c r="D368" s="21" t="s">
        <v>319</v>
      </c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 t="s">
        <v>88</v>
      </c>
      <c r="T368" s="24" t="s">
        <v>87</v>
      </c>
      <c r="U368" s="10">
        <v>8388.2999999999993</v>
      </c>
      <c r="V368" s="10">
        <v>0</v>
      </c>
      <c r="W368" s="10">
        <v>8388.2999999999993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9">
        <v>8388.2999999999993</v>
      </c>
      <c r="AF368" s="19">
        <v>0</v>
      </c>
      <c r="AG368" s="19">
        <v>8388.2999999999993</v>
      </c>
      <c r="AH368" s="19">
        <v>0</v>
      </c>
      <c r="AI368" s="19">
        <v>0</v>
      </c>
      <c r="AJ368" s="19">
        <v>8388.2999999999993</v>
      </c>
      <c r="AK368" s="19">
        <v>0</v>
      </c>
      <c r="AL368" s="19">
        <v>8388.2999999999993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19">
        <v>0</v>
      </c>
      <c r="AS368" s="19">
        <v>0</v>
      </c>
      <c r="AT368" s="19">
        <v>8388.2999999999993</v>
      </c>
      <c r="AU368" s="19">
        <v>0</v>
      </c>
      <c r="AV368" s="19">
        <v>8388.2999999999993</v>
      </c>
      <c r="AW368" s="19">
        <v>0</v>
      </c>
      <c r="AX368" s="19">
        <v>0</v>
      </c>
      <c r="AY368" s="19">
        <v>8388.2999999999993</v>
      </c>
      <c r="AZ368" s="19">
        <v>0</v>
      </c>
      <c r="BA368" s="19">
        <v>8388.2999999999993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8388.2999999999993</v>
      </c>
      <c r="BJ368" s="10">
        <v>0</v>
      </c>
      <c r="BK368" s="10">
        <v>8388.2999999999993</v>
      </c>
      <c r="BL368" s="10">
        <v>0</v>
      </c>
      <c r="BM368" s="10">
        <v>0</v>
      </c>
      <c r="BN368" s="9"/>
    </row>
    <row r="369" spans="1:66" ht="48.75" customHeight="1" x14ac:dyDescent="0.25">
      <c r="A369" s="9" t="s">
        <v>320</v>
      </c>
      <c r="B369" s="21" t="s">
        <v>311</v>
      </c>
      <c r="C369" s="21" t="s">
        <v>47</v>
      </c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4" t="s">
        <v>320</v>
      </c>
      <c r="U369" s="10">
        <v>12147.254000000001</v>
      </c>
      <c r="V369" s="10">
        <v>0</v>
      </c>
      <c r="W369" s="10">
        <v>11547.254000000001</v>
      </c>
      <c r="X369" s="10">
        <v>600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9">
        <v>12147.254000000001</v>
      </c>
      <c r="AF369" s="19">
        <v>0</v>
      </c>
      <c r="AG369" s="19">
        <v>11547.254000000001</v>
      </c>
      <c r="AH369" s="19">
        <v>600</v>
      </c>
      <c r="AI369" s="19">
        <v>0</v>
      </c>
      <c r="AJ369" s="19">
        <v>38324.456250000003</v>
      </c>
      <c r="AK369" s="19">
        <v>0</v>
      </c>
      <c r="AL369" s="19">
        <v>36386.862000000001</v>
      </c>
      <c r="AM369" s="19">
        <v>1937.5942500000001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38324.456250000003</v>
      </c>
      <c r="AU369" s="19">
        <v>0</v>
      </c>
      <c r="AV369" s="19">
        <v>36386.862000000001</v>
      </c>
      <c r="AW369" s="19">
        <v>1937.5942500000001</v>
      </c>
      <c r="AX369" s="19">
        <v>0</v>
      </c>
      <c r="AY369" s="19">
        <v>12892.388999999999</v>
      </c>
      <c r="AZ369" s="19">
        <v>0</v>
      </c>
      <c r="BA369" s="19">
        <v>12292.388999999999</v>
      </c>
      <c r="BB369" s="19">
        <v>600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12892.388999999999</v>
      </c>
      <c r="BJ369" s="10">
        <v>0</v>
      </c>
      <c r="BK369" s="10">
        <v>12292.388999999999</v>
      </c>
      <c r="BL369" s="10">
        <v>600</v>
      </c>
      <c r="BM369" s="10">
        <v>0</v>
      </c>
      <c r="BN369" s="9"/>
    </row>
    <row r="370" spans="1:66" ht="84.95" customHeight="1" x14ac:dyDescent="0.25">
      <c r="A370" s="9" t="s">
        <v>321</v>
      </c>
      <c r="B370" s="21" t="s">
        <v>311</v>
      </c>
      <c r="C370" s="21" t="s">
        <v>47</v>
      </c>
      <c r="D370" s="21" t="s">
        <v>322</v>
      </c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4" t="s">
        <v>321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25551.894250000001</v>
      </c>
      <c r="AK370" s="19">
        <v>0</v>
      </c>
      <c r="AL370" s="19">
        <v>24274.3</v>
      </c>
      <c r="AM370" s="19">
        <v>1277.5942500000001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25551.894250000001</v>
      </c>
      <c r="AU370" s="19">
        <v>0</v>
      </c>
      <c r="AV370" s="19">
        <v>24274.3</v>
      </c>
      <c r="AW370" s="19">
        <v>1277.5942500000001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0</v>
      </c>
      <c r="BD370" s="19">
        <v>0</v>
      </c>
      <c r="BE370" s="19">
        <v>0</v>
      </c>
      <c r="BF370" s="19">
        <v>0</v>
      </c>
      <c r="BG370" s="19">
        <v>0</v>
      </c>
      <c r="BH370" s="19">
        <v>0</v>
      </c>
      <c r="BI370" s="19">
        <v>0</v>
      </c>
      <c r="BJ370" s="10">
        <v>0</v>
      </c>
      <c r="BK370" s="10">
        <v>0</v>
      </c>
      <c r="BL370" s="10">
        <v>0</v>
      </c>
      <c r="BM370" s="10">
        <v>0</v>
      </c>
      <c r="BN370" s="9"/>
    </row>
    <row r="371" spans="1:66" ht="57.75" customHeight="1" x14ac:dyDescent="0.25">
      <c r="A371" s="9" t="s">
        <v>128</v>
      </c>
      <c r="B371" s="21" t="s">
        <v>311</v>
      </c>
      <c r="C371" s="21" t="s">
        <v>47</v>
      </c>
      <c r="D371" s="21" t="s">
        <v>322</v>
      </c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 t="s">
        <v>129</v>
      </c>
      <c r="T371" s="24" t="s">
        <v>128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25551.894250000001</v>
      </c>
      <c r="AK371" s="19">
        <v>0</v>
      </c>
      <c r="AL371" s="19">
        <v>24274.3</v>
      </c>
      <c r="AM371" s="19">
        <v>1277.5942500000001</v>
      </c>
      <c r="AN371" s="19">
        <v>0</v>
      </c>
      <c r="AO371" s="19">
        <v>0</v>
      </c>
      <c r="AP371" s="19">
        <v>0</v>
      </c>
      <c r="AQ371" s="19">
        <v>0</v>
      </c>
      <c r="AR371" s="19">
        <v>0</v>
      </c>
      <c r="AS371" s="19">
        <v>0</v>
      </c>
      <c r="AT371" s="19">
        <v>25551.894250000001</v>
      </c>
      <c r="AU371" s="19">
        <v>0</v>
      </c>
      <c r="AV371" s="19">
        <v>24274.3</v>
      </c>
      <c r="AW371" s="19">
        <v>1277.5942500000001</v>
      </c>
      <c r="AX371" s="19">
        <v>0</v>
      </c>
      <c r="AY371" s="19">
        <v>0</v>
      </c>
      <c r="AZ371" s="19">
        <v>0</v>
      </c>
      <c r="BA371" s="19">
        <v>0</v>
      </c>
      <c r="BB371" s="19">
        <v>0</v>
      </c>
      <c r="BC371" s="19">
        <v>0</v>
      </c>
      <c r="BD371" s="19">
        <v>0</v>
      </c>
      <c r="BE371" s="19">
        <v>0</v>
      </c>
      <c r="BF371" s="19">
        <v>0</v>
      </c>
      <c r="BG371" s="19">
        <v>0</v>
      </c>
      <c r="BH371" s="19">
        <v>0</v>
      </c>
      <c r="BI371" s="19">
        <v>0</v>
      </c>
      <c r="BJ371" s="10">
        <v>0</v>
      </c>
      <c r="BK371" s="10">
        <v>0</v>
      </c>
      <c r="BL371" s="10">
        <v>0</v>
      </c>
      <c r="BM371" s="10">
        <v>0</v>
      </c>
      <c r="BN371" s="9"/>
    </row>
    <row r="372" spans="1:66" ht="133.5" customHeight="1" x14ac:dyDescent="0.25">
      <c r="A372" s="11" t="s">
        <v>323</v>
      </c>
      <c r="B372" s="21" t="s">
        <v>311</v>
      </c>
      <c r="C372" s="21" t="s">
        <v>47</v>
      </c>
      <c r="D372" s="21" t="s">
        <v>324</v>
      </c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5" t="s">
        <v>323</v>
      </c>
      <c r="U372" s="10">
        <v>600</v>
      </c>
      <c r="V372" s="10">
        <v>0</v>
      </c>
      <c r="W372" s="10">
        <v>0</v>
      </c>
      <c r="X372" s="10">
        <v>600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9">
        <v>600</v>
      </c>
      <c r="AF372" s="19">
        <v>0</v>
      </c>
      <c r="AG372" s="19">
        <v>0</v>
      </c>
      <c r="AH372" s="19">
        <v>600</v>
      </c>
      <c r="AI372" s="19">
        <v>0</v>
      </c>
      <c r="AJ372" s="19">
        <v>660</v>
      </c>
      <c r="AK372" s="19">
        <v>0</v>
      </c>
      <c r="AL372" s="19">
        <v>0</v>
      </c>
      <c r="AM372" s="19">
        <v>660</v>
      </c>
      <c r="AN372" s="19">
        <v>0</v>
      </c>
      <c r="AO372" s="19">
        <v>0</v>
      </c>
      <c r="AP372" s="19">
        <v>0</v>
      </c>
      <c r="AQ372" s="19">
        <v>0</v>
      </c>
      <c r="AR372" s="19">
        <v>0</v>
      </c>
      <c r="AS372" s="19">
        <v>0</v>
      </c>
      <c r="AT372" s="19">
        <v>660</v>
      </c>
      <c r="AU372" s="19">
        <v>0</v>
      </c>
      <c r="AV372" s="19">
        <v>0</v>
      </c>
      <c r="AW372" s="19">
        <v>660</v>
      </c>
      <c r="AX372" s="19">
        <v>0</v>
      </c>
      <c r="AY372" s="19">
        <v>600</v>
      </c>
      <c r="AZ372" s="19">
        <v>0</v>
      </c>
      <c r="BA372" s="19">
        <v>0</v>
      </c>
      <c r="BB372" s="19">
        <v>600</v>
      </c>
      <c r="BC372" s="19">
        <v>0</v>
      </c>
      <c r="BD372" s="19">
        <v>0</v>
      </c>
      <c r="BE372" s="19">
        <v>0</v>
      </c>
      <c r="BF372" s="19">
        <v>0</v>
      </c>
      <c r="BG372" s="19">
        <v>0</v>
      </c>
      <c r="BH372" s="19">
        <v>0</v>
      </c>
      <c r="BI372" s="19">
        <v>600</v>
      </c>
      <c r="BJ372" s="10">
        <v>0</v>
      </c>
      <c r="BK372" s="10">
        <v>0</v>
      </c>
      <c r="BL372" s="10">
        <v>600</v>
      </c>
      <c r="BM372" s="10">
        <v>0</v>
      </c>
      <c r="BN372" s="9"/>
    </row>
    <row r="373" spans="1:66" ht="66" customHeight="1" x14ac:dyDescent="0.25">
      <c r="A373" s="9" t="s">
        <v>128</v>
      </c>
      <c r="B373" s="21" t="s">
        <v>311</v>
      </c>
      <c r="C373" s="21" t="s">
        <v>47</v>
      </c>
      <c r="D373" s="21" t="s">
        <v>324</v>
      </c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 t="s">
        <v>129</v>
      </c>
      <c r="T373" s="24" t="s">
        <v>128</v>
      </c>
      <c r="U373" s="10">
        <v>600</v>
      </c>
      <c r="V373" s="10">
        <v>0</v>
      </c>
      <c r="W373" s="10">
        <v>0</v>
      </c>
      <c r="X373" s="10">
        <v>600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9">
        <v>600</v>
      </c>
      <c r="AF373" s="19">
        <v>0</v>
      </c>
      <c r="AG373" s="19">
        <v>0</v>
      </c>
      <c r="AH373" s="19">
        <v>600</v>
      </c>
      <c r="AI373" s="19">
        <v>0</v>
      </c>
      <c r="AJ373" s="19">
        <v>660</v>
      </c>
      <c r="AK373" s="19">
        <v>0</v>
      </c>
      <c r="AL373" s="19">
        <v>0</v>
      </c>
      <c r="AM373" s="19">
        <v>660</v>
      </c>
      <c r="AN373" s="19">
        <v>0</v>
      </c>
      <c r="AO373" s="19">
        <v>0</v>
      </c>
      <c r="AP373" s="19">
        <v>0</v>
      </c>
      <c r="AQ373" s="19">
        <v>0</v>
      </c>
      <c r="AR373" s="19">
        <v>0</v>
      </c>
      <c r="AS373" s="19">
        <v>0</v>
      </c>
      <c r="AT373" s="19">
        <v>660</v>
      </c>
      <c r="AU373" s="19">
        <v>0</v>
      </c>
      <c r="AV373" s="19">
        <v>0</v>
      </c>
      <c r="AW373" s="19">
        <v>660</v>
      </c>
      <c r="AX373" s="19">
        <v>0</v>
      </c>
      <c r="AY373" s="19">
        <v>600</v>
      </c>
      <c r="AZ373" s="19">
        <v>0</v>
      </c>
      <c r="BA373" s="19">
        <v>0</v>
      </c>
      <c r="BB373" s="19">
        <v>600</v>
      </c>
      <c r="BC373" s="19">
        <v>0</v>
      </c>
      <c r="BD373" s="19">
        <v>0</v>
      </c>
      <c r="BE373" s="19">
        <v>0</v>
      </c>
      <c r="BF373" s="19">
        <v>0</v>
      </c>
      <c r="BG373" s="19">
        <v>0</v>
      </c>
      <c r="BH373" s="19">
        <v>0</v>
      </c>
      <c r="BI373" s="19">
        <v>600</v>
      </c>
      <c r="BJ373" s="10">
        <v>0</v>
      </c>
      <c r="BK373" s="10">
        <v>0</v>
      </c>
      <c r="BL373" s="10">
        <v>600</v>
      </c>
      <c r="BM373" s="10">
        <v>0</v>
      </c>
      <c r="BN373" s="9"/>
    </row>
    <row r="374" spans="1:66" ht="146.25" customHeight="1" x14ac:dyDescent="0.25">
      <c r="A374" s="11" t="s">
        <v>325</v>
      </c>
      <c r="B374" s="21" t="s">
        <v>311</v>
      </c>
      <c r="C374" s="21" t="s">
        <v>47</v>
      </c>
      <c r="D374" s="21" t="s">
        <v>326</v>
      </c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5" t="s">
        <v>325</v>
      </c>
      <c r="U374" s="10">
        <v>8282.7000000000007</v>
      </c>
      <c r="V374" s="10">
        <v>0</v>
      </c>
      <c r="W374" s="10">
        <v>8282.7000000000007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9">
        <v>8282.7000000000007</v>
      </c>
      <c r="AF374" s="19">
        <v>0</v>
      </c>
      <c r="AG374" s="19">
        <v>8282.7000000000007</v>
      </c>
      <c r="AH374" s="19">
        <v>0</v>
      </c>
      <c r="AI374" s="19">
        <v>0</v>
      </c>
      <c r="AJ374" s="19">
        <v>8282.7000000000007</v>
      </c>
      <c r="AK374" s="19">
        <v>0</v>
      </c>
      <c r="AL374" s="19">
        <v>8282.7000000000007</v>
      </c>
      <c r="AM374" s="19">
        <v>0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  <c r="AT374" s="19">
        <v>8282.7000000000007</v>
      </c>
      <c r="AU374" s="19">
        <v>0</v>
      </c>
      <c r="AV374" s="19">
        <v>8282.7000000000007</v>
      </c>
      <c r="AW374" s="19">
        <v>0</v>
      </c>
      <c r="AX374" s="19">
        <v>0</v>
      </c>
      <c r="AY374" s="19">
        <v>8282.7000000000007</v>
      </c>
      <c r="AZ374" s="19">
        <v>0</v>
      </c>
      <c r="BA374" s="19">
        <v>8282.7000000000007</v>
      </c>
      <c r="BB374" s="19">
        <v>0</v>
      </c>
      <c r="BC374" s="19">
        <v>0</v>
      </c>
      <c r="BD374" s="19">
        <v>0</v>
      </c>
      <c r="BE374" s="19">
        <v>0</v>
      </c>
      <c r="BF374" s="19">
        <v>0</v>
      </c>
      <c r="BG374" s="19">
        <v>0</v>
      </c>
      <c r="BH374" s="19">
        <v>0</v>
      </c>
      <c r="BI374" s="19">
        <v>8282.7000000000007</v>
      </c>
      <c r="BJ374" s="10">
        <v>0</v>
      </c>
      <c r="BK374" s="10">
        <v>8282.7000000000007</v>
      </c>
      <c r="BL374" s="10">
        <v>0</v>
      </c>
      <c r="BM374" s="10">
        <v>0</v>
      </c>
      <c r="BN374" s="9"/>
    </row>
    <row r="375" spans="1:66" ht="54.75" customHeight="1" x14ac:dyDescent="0.25">
      <c r="A375" s="9" t="s">
        <v>195</v>
      </c>
      <c r="B375" s="21" t="s">
        <v>311</v>
      </c>
      <c r="C375" s="21" t="s">
        <v>47</v>
      </c>
      <c r="D375" s="21" t="s">
        <v>326</v>
      </c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 t="s">
        <v>196</v>
      </c>
      <c r="T375" s="24" t="s">
        <v>195</v>
      </c>
      <c r="U375" s="10">
        <v>8282.7000000000007</v>
      </c>
      <c r="V375" s="10">
        <v>0</v>
      </c>
      <c r="W375" s="10">
        <v>8282.7000000000007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9">
        <v>8282.7000000000007</v>
      </c>
      <c r="AF375" s="19">
        <v>0</v>
      </c>
      <c r="AG375" s="19">
        <v>8282.7000000000007</v>
      </c>
      <c r="AH375" s="19">
        <v>0</v>
      </c>
      <c r="AI375" s="19">
        <v>0</v>
      </c>
      <c r="AJ375" s="19">
        <v>8282.7000000000007</v>
      </c>
      <c r="AK375" s="19">
        <v>0</v>
      </c>
      <c r="AL375" s="19">
        <v>8282.7000000000007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  <c r="AT375" s="19">
        <v>8282.7000000000007</v>
      </c>
      <c r="AU375" s="19">
        <v>0</v>
      </c>
      <c r="AV375" s="19">
        <v>8282.7000000000007</v>
      </c>
      <c r="AW375" s="19">
        <v>0</v>
      </c>
      <c r="AX375" s="19">
        <v>0</v>
      </c>
      <c r="AY375" s="19">
        <v>8282.7000000000007</v>
      </c>
      <c r="AZ375" s="19">
        <v>0</v>
      </c>
      <c r="BA375" s="19">
        <v>8282.7000000000007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0</v>
      </c>
      <c r="BH375" s="19">
        <v>0</v>
      </c>
      <c r="BI375" s="19">
        <v>8282.7000000000007</v>
      </c>
      <c r="BJ375" s="10">
        <v>0</v>
      </c>
      <c r="BK375" s="10">
        <v>8282.7000000000007</v>
      </c>
      <c r="BL375" s="10">
        <v>0</v>
      </c>
      <c r="BM375" s="10">
        <v>0</v>
      </c>
      <c r="BN375" s="9"/>
    </row>
    <row r="376" spans="1:66" ht="54.75" customHeight="1" x14ac:dyDescent="0.25">
      <c r="A376" s="9" t="s">
        <v>101</v>
      </c>
      <c r="B376" s="21" t="s">
        <v>311</v>
      </c>
      <c r="C376" s="21" t="s">
        <v>47</v>
      </c>
      <c r="D376" s="21" t="s">
        <v>247</v>
      </c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4" t="s">
        <v>101</v>
      </c>
      <c r="U376" s="10">
        <v>3264.5540000000001</v>
      </c>
      <c r="V376" s="10">
        <v>0</v>
      </c>
      <c r="W376" s="10">
        <v>3264.5540000000001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9">
        <v>3264.5540000000001</v>
      </c>
      <c r="AF376" s="19">
        <v>0</v>
      </c>
      <c r="AG376" s="19">
        <v>3264.5540000000001</v>
      </c>
      <c r="AH376" s="19">
        <v>0</v>
      </c>
      <c r="AI376" s="19">
        <v>0</v>
      </c>
      <c r="AJ376" s="19">
        <v>3829.8620000000001</v>
      </c>
      <c r="AK376" s="19">
        <v>0</v>
      </c>
      <c r="AL376" s="19">
        <v>3829.8620000000001</v>
      </c>
      <c r="AM376" s="19">
        <v>0</v>
      </c>
      <c r="AN376" s="19">
        <v>0</v>
      </c>
      <c r="AO376" s="19">
        <v>0</v>
      </c>
      <c r="AP376" s="19">
        <v>0</v>
      </c>
      <c r="AQ376" s="19">
        <v>0</v>
      </c>
      <c r="AR376" s="19">
        <v>0</v>
      </c>
      <c r="AS376" s="19">
        <v>0</v>
      </c>
      <c r="AT376" s="19">
        <v>3829.8620000000001</v>
      </c>
      <c r="AU376" s="19">
        <v>0</v>
      </c>
      <c r="AV376" s="19">
        <v>3829.8620000000001</v>
      </c>
      <c r="AW376" s="19">
        <v>0</v>
      </c>
      <c r="AX376" s="19">
        <v>0</v>
      </c>
      <c r="AY376" s="19">
        <v>4009.6889999999999</v>
      </c>
      <c r="AZ376" s="19">
        <v>0</v>
      </c>
      <c r="BA376" s="19">
        <v>4009.6889999999999</v>
      </c>
      <c r="BB376" s="19">
        <v>0</v>
      </c>
      <c r="BC376" s="19">
        <v>0</v>
      </c>
      <c r="BD376" s="19">
        <v>0</v>
      </c>
      <c r="BE376" s="19">
        <v>0</v>
      </c>
      <c r="BF376" s="19">
        <v>0</v>
      </c>
      <c r="BG376" s="19">
        <v>0</v>
      </c>
      <c r="BH376" s="19">
        <v>0</v>
      </c>
      <c r="BI376" s="19">
        <v>4009.6889999999999</v>
      </c>
      <c r="BJ376" s="10">
        <v>0</v>
      </c>
      <c r="BK376" s="10">
        <v>4009.6889999999999</v>
      </c>
      <c r="BL376" s="10">
        <v>0</v>
      </c>
      <c r="BM376" s="10">
        <v>0</v>
      </c>
      <c r="BN376" s="9"/>
    </row>
    <row r="377" spans="1:66" ht="54.75" customHeight="1" x14ac:dyDescent="0.25">
      <c r="A377" s="9" t="s">
        <v>128</v>
      </c>
      <c r="B377" s="21" t="s">
        <v>311</v>
      </c>
      <c r="C377" s="21" t="s">
        <v>47</v>
      </c>
      <c r="D377" s="21" t="s">
        <v>247</v>
      </c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 t="s">
        <v>129</v>
      </c>
      <c r="T377" s="24" t="s">
        <v>128</v>
      </c>
      <c r="U377" s="10">
        <v>1464.5540000000001</v>
      </c>
      <c r="V377" s="10">
        <v>0</v>
      </c>
      <c r="W377" s="10">
        <v>1464.5540000000001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9">
        <v>1464.5540000000001</v>
      </c>
      <c r="AF377" s="19">
        <v>0</v>
      </c>
      <c r="AG377" s="19">
        <v>1464.5540000000001</v>
      </c>
      <c r="AH377" s="19">
        <v>0</v>
      </c>
      <c r="AI377" s="19">
        <v>0</v>
      </c>
      <c r="AJ377" s="19">
        <v>2029.8620000000001</v>
      </c>
      <c r="AK377" s="19">
        <v>0</v>
      </c>
      <c r="AL377" s="19">
        <v>2029.8620000000001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19">
        <v>0</v>
      </c>
      <c r="AS377" s="19">
        <v>0</v>
      </c>
      <c r="AT377" s="19">
        <v>2029.8620000000001</v>
      </c>
      <c r="AU377" s="19">
        <v>0</v>
      </c>
      <c r="AV377" s="19">
        <v>2029.8620000000001</v>
      </c>
      <c r="AW377" s="19">
        <v>0</v>
      </c>
      <c r="AX377" s="19">
        <v>0</v>
      </c>
      <c r="AY377" s="19">
        <v>2209.6889999999999</v>
      </c>
      <c r="AZ377" s="19">
        <v>0</v>
      </c>
      <c r="BA377" s="19">
        <v>2209.6889999999999</v>
      </c>
      <c r="BB377" s="19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19">
        <v>2209.6889999999999</v>
      </c>
      <c r="BJ377" s="10">
        <v>0</v>
      </c>
      <c r="BK377" s="10">
        <v>2209.6889999999999</v>
      </c>
      <c r="BL377" s="10">
        <v>0</v>
      </c>
      <c r="BM377" s="10">
        <v>0</v>
      </c>
      <c r="BN377" s="9"/>
    </row>
    <row r="378" spans="1:66" ht="54.75" customHeight="1" x14ac:dyDescent="0.25">
      <c r="A378" s="9" t="s">
        <v>87</v>
      </c>
      <c r="B378" s="21" t="s">
        <v>311</v>
      </c>
      <c r="C378" s="21" t="s">
        <v>47</v>
      </c>
      <c r="D378" s="21" t="s">
        <v>247</v>
      </c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 t="s">
        <v>88</v>
      </c>
      <c r="T378" s="24" t="s">
        <v>87</v>
      </c>
      <c r="U378" s="10">
        <v>1800</v>
      </c>
      <c r="V378" s="10">
        <v>0</v>
      </c>
      <c r="W378" s="10">
        <v>1800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9">
        <v>1800</v>
      </c>
      <c r="AF378" s="19">
        <v>0</v>
      </c>
      <c r="AG378" s="19">
        <v>1800</v>
      </c>
      <c r="AH378" s="19">
        <v>0</v>
      </c>
      <c r="AI378" s="19">
        <v>0</v>
      </c>
      <c r="AJ378" s="19">
        <v>1800</v>
      </c>
      <c r="AK378" s="19">
        <v>0</v>
      </c>
      <c r="AL378" s="19">
        <v>1800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19">
        <v>0</v>
      </c>
      <c r="AS378" s="19">
        <v>0</v>
      </c>
      <c r="AT378" s="19">
        <v>1800</v>
      </c>
      <c r="AU378" s="19">
        <v>0</v>
      </c>
      <c r="AV378" s="19">
        <v>1800</v>
      </c>
      <c r="AW378" s="19">
        <v>0</v>
      </c>
      <c r="AX378" s="19">
        <v>0</v>
      </c>
      <c r="AY378" s="19">
        <v>1800</v>
      </c>
      <c r="AZ378" s="19">
        <v>0</v>
      </c>
      <c r="BA378" s="19">
        <v>1800</v>
      </c>
      <c r="BB378" s="19">
        <v>0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19">
        <v>1800</v>
      </c>
      <c r="BJ378" s="10">
        <v>0</v>
      </c>
      <c r="BK378" s="10">
        <v>1800</v>
      </c>
      <c r="BL378" s="10">
        <v>0</v>
      </c>
      <c r="BM378" s="10">
        <v>0</v>
      </c>
      <c r="BN378" s="9"/>
    </row>
    <row r="379" spans="1:66" ht="43.5" customHeight="1" x14ac:dyDescent="0.25">
      <c r="A379" s="7" t="s">
        <v>327</v>
      </c>
      <c r="B379" s="13" t="s">
        <v>69</v>
      </c>
      <c r="C379" s="13" t="s">
        <v>31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23" t="s">
        <v>327</v>
      </c>
      <c r="U379" s="8">
        <v>20831.437999999998</v>
      </c>
      <c r="V379" s="8">
        <v>0</v>
      </c>
      <c r="W379" s="8">
        <v>7875</v>
      </c>
      <c r="X379" s="8">
        <v>12956.438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18">
        <v>20831.437999999998</v>
      </c>
      <c r="AF379" s="18">
        <v>0</v>
      </c>
      <c r="AG379" s="18">
        <v>7875</v>
      </c>
      <c r="AH379" s="18">
        <v>12956.438</v>
      </c>
      <c r="AI379" s="18">
        <v>0</v>
      </c>
      <c r="AJ379" s="18">
        <v>4428.1379999999999</v>
      </c>
      <c r="AK379" s="18">
        <v>0</v>
      </c>
      <c r="AL379" s="18">
        <v>0</v>
      </c>
      <c r="AM379" s="18">
        <v>4428.1379999999999</v>
      </c>
      <c r="AN379" s="18">
        <v>0</v>
      </c>
      <c r="AO379" s="18">
        <v>0</v>
      </c>
      <c r="AP379" s="18">
        <v>0</v>
      </c>
      <c r="AQ379" s="18">
        <v>0</v>
      </c>
      <c r="AR379" s="18">
        <v>0</v>
      </c>
      <c r="AS379" s="18">
        <v>0</v>
      </c>
      <c r="AT379" s="18">
        <v>4428.1379999999999</v>
      </c>
      <c r="AU379" s="18">
        <v>0</v>
      </c>
      <c r="AV379" s="18">
        <v>0</v>
      </c>
      <c r="AW379" s="18">
        <v>4428.1379999999999</v>
      </c>
      <c r="AX379" s="18">
        <v>0</v>
      </c>
      <c r="AY379" s="18">
        <v>10614.66</v>
      </c>
      <c r="AZ379" s="18">
        <v>0</v>
      </c>
      <c r="BA379" s="18">
        <v>0</v>
      </c>
      <c r="BB379" s="18">
        <v>10614.66</v>
      </c>
      <c r="BC379" s="18">
        <v>0</v>
      </c>
      <c r="BD379" s="18">
        <v>0</v>
      </c>
      <c r="BE379" s="18">
        <v>0</v>
      </c>
      <c r="BF379" s="18">
        <v>0</v>
      </c>
      <c r="BG379" s="18">
        <v>0</v>
      </c>
      <c r="BH379" s="18">
        <v>0</v>
      </c>
      <c r="BI379" s="18">
        <v>10614.66</v>
      </c>
      <c r="BJ379" s="8">
        <v>0</v>
      </c>
      <c r="BK379" s="8">
        <v>0</v>
      </c>
      <c r="BL379" s="8">
        <v>10614.66</v>
      </c>
      <c r="BM379" s="8">
        <v>0</v>
      </c>
      <c r="BN379" s="7"/>
    </row>
    <row r="380" spans="1:66" ht="43.5" customHeight="1" x14ac:dyDescent="0.25">
      <c r="A380" s="9" t="s">
        <v>328</v>
      </c>
      <c r="B380" s="21" t="s">
        <v>69</v>
      </c>
      <c r="C380" s="21" t="s">
        <v>30</v>
      </c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4" t="s">
        <v>328</v>
      </c>
      <c r="U380" s="10">
        <v>20831.437999999998</v>
      </c>
      <c r="V380" s="10">
        <v>0</v>
      </c>
      <c r="W380" s="10">
        <v>7875</v>
      </c>
      <c r="X380" s="10">
        <v>12956.438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9">
        <v>20831.437999999998</v>
      </c>
      <c r="AF380" s="19">
        <v>0</v>
      </c>
      <c r="AG380" s="19">
        <v>7875</v>
      </c>
      <c r="AH380" s="19">
        <v>12956.438</v>
      </c>
      <c r="AI380" s="19">
        <v>0</v>
      </c>
      <c r="AJ380" s="19">
        <v>4428.1379999999999</v>
      </c>
      <c r="AK380" s="19">
        <v>0</v>
      </c>
      <c r="AL380" s="19">
        <v>0</v>
      </c>
      <c r="AM380" s="19">
        <v>4428.1379999999999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  <c r="AT380" s="19">
        <v>4428.1379999999999</v>
      </c>
      <c r="AU380" s="19">
        <v>0</v>
      </c>
      <c r="AV380" s="19">
        <v>0</v>
      </c>
      <c r="AW380" s="19">
        <v>4428.1379999999999</v>
      </c>
      <c r="AX380" s="19">
        <v>0</v>
      </c>
      <c r="AY380" s="19">
        <v>10614.66</v>
      </c>
      <c r="AZ380" s="19">
        <v>0</v>
      </c>
      <c r="BA380" s="19">
        <v>0</v>
      </c>
      <c r="BB380" s="19">
        <v>10614.66</v>
      </c>
      <c r="BC380" s="19">
        <v>0</v>
      </c>
      <c r="BD380" s="19">
        <v>0</v>
      </c>
      <c r="BE380" s="19">
        <v>0</v>
      </c>
      <c r="BF380" s="19">
        <v>0</v>
      </c>
      <c r="BG380" s="19">
        <v>0</v>
      </c>
      <c r="BH380" s="19">
        <v>0</v>
      </c>
      <c r="BI380" s="19">
        <v>10614.66</v>
      </c>
      <c r="BJ380" s="10">
        <v>0</v>
      </c>
      <c r="BK380" s="10">
        <v>0</v>
      </c>
      <c r="BL380" s="10">
        <v>10614.66</v>
      </c>
      <c r="BM380" s="10">
        <v>0</v>
      </c>
      <c r="BN380" s="9"/>
    </row>
    <row r="381" spans="1:66" ht="43.5" customHeight="1" x14ac:dyDescent="0.25">
      <c r="A381" s="9" t="s">
        <v>329</v>
      </c>
      <c r="B381" s="21" t="s">
        <v>69</v>
      </c>
      <c r="C381" s="21" t="s">
        <v>30</v>
      </c>
      <c r="D381" s="21" t="s">
        <v>330</v>
      </c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4" t="s">
        <v>329</v>
      </c>
      <c r="U381" s="10">
        <v>10131.438</v>
      </c>
      <c r="V381" s="10">
        <v>0</v>
      </c>
      <c r="W381" s="10">
        <v>0</v>
      </c>
      <c r="X381" s="10">
        <v>10131.438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9">
        <v>10131.438</v>
      </c>
      <c r="AF381" s="19">
        <v>0</v>
      </c>
      <c r="AG381" s="19">
        <v>0</v>
      </c>
      <c r="AH381" s="19">
        <v>10131.438</v>
      </c>
      <c r="AI381" s="19">
        <v>0</v>
      </c>
      <c r="AJ381" s="19">
        <v>3928.1379999999999</v>
      </c>
      <c r="AK381" s="19">
        <v>0</v>
      </c>
      <c r="AL381" s="19">
        <v>0</v>
      </c>
      <c r="AM381" s="19">
        <v>3928.1379999999999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3928.1379999999999</v>
      </c>
      <c r="AU381" s="19">
        <v>0</v>
      </c>
      <c r="AV381" s="19">
        <v>0</v>
      </c>
      <c r="AW381" s="19">
        <v>3928.1379999999999</v>
      </c>
      <c r="AX381" s="19">
        <v>0</v>
      </c>
      <c r="AY381" s="19">
        <v>10414.66</v>
      </c>
      <c r="AZ381" s="19">
        <v>0</v>
      </c>
      <c r="BA381" s="19">
        <v>0</v>
      </c>
      <c r="BB381" s="19">
        <v>10414.66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10414.66</v>
      </c>
      <c r="BJ381" s="10">
        <v>0</v>
      </c>
      <c r="BK381" s="10">
        <v>0</v>
      </c>
      <c r="BL381" s="10">
        <v>10414.66</v>
      </c>
      <c r="BM381" s="10">
        <v>0</v>
      </c>
      <c r="BN381" s="9"/>
    </row>
    <row r="382" spans="1:66" ht="50.25" customHeight="1" x14ac:dyDescent="0.25">
      <c r="A382" s="9" t="s">
        <v>87</v>
      </c>
      <c r="B382" s="21" t="s">
        <v>69</v>
      </c>
      <c r="C382" s="21" t="s">
        <v>30</v>
      </c>
      <c r="D382" s="21" t="s">
        <v>330</v>
      </c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 t="s">
        <v>88</v>
      </c>
      <c r="T382" s="24" t="s">
        <v>87</v>
      </c>
      <c r="U382" s="10">
        <v>10131.438</v>
      </c>
      <c r="V382" s="10">
        <v>0</v>
      </c>
      <c r="W382" s="10">
        <v>0</v>
      </c>
      <c r="X382" s="10">
        <v>10131.438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9">
        <v>10131.438</v>
      </c>
      <c r="AF382" s="19">
        <v>0</v>
      </c>
      <c r="AG382" s="19">
        <v>0</v>
      </c>
      <c r="AH382" s="19">
        <v>10131.438</v>
      </c>
      <c r="AI382" s="19">
        <v>0</v>
      </c>
      <c r="AJ382" s="19">
        <v>3928.1379999999999</v>
      </c>
      <c r="AK382" s="19">
        <v>0</v>
      </c>
      <c r="AL382" s="19">
        <v>0</v>
      </c>
      <c r="AM382" s="19">
        <v>3928.1379999999999</v>
      </c>
      <c r="AN382" s="19">
        <v>0</v>
      </c>
      <c r="AO382" s="19">
        <v>0</v>
      </c>
      <c r="AP382" s="19">
        <v>0</v>
      </c>
      <c r="AQ382" s="19">
        <v>0</v>
      </c>
      <c r="AR382" s="19">
        <v>0</v>
      </c>
      <c r="AS382" s="19">
        <v>0</v>
      </c>
      <c r="AT382" s="19">
        <v>3928.1379999999999</v>
      </c>
      <c r="AU382" s="19">
        <v>0</v>
      </c>
      <c r="AV382" s="19">
        <v>0</v>
      </c>
      <c r="AW382" s="19">
        <v>3928.1379999999999</v>
      </c>
      <c r="AX382" s="19">
        <v>0</v>
      </c>
      <c r="AY382" s="19">
        <v>10414.66</v>
      </c>
      <c r="AZ382" s="19">
        <v>0</v>
      </c>
      <c r="BA382" s="19">
        <v>0</v>
      </c>
      <c r="BB382" s="19">
        <v>10414.66</v>
      </c>
      <c r="BC382" s="19">
        <v>0</v>
      </c>
      <c r="BD382" s="19">
        <v>0</v>
      </c>
      <c r="BE382" s="19">
        <v>0</v>
      </c>
      <c r="BF382" s="19">
        <v>0</v>
      </c>
      <c r="BG382" s="19">
        <v>0</v>
      </c>
      <c r="BH382" s="19">
        <v>0</v>
      </c>
      <c r="BI382" s="19">
        <v>10414.66</v>
      </c>
      <c r="BJ382" s="10">
        <v>0</v>
      </c>
      <c r="BK382" s="10">
        <v>0</v>
      </c>
      <c r="BL382" s="10">
        <v>10414.66</v>
      </c>
      <c r="BM382" s="10">
        <v>0</v>
      </c>
      <c r="BN382" s="9"/>
    </row>
    <row r="383" spans="1:66" ht="50.25" customHeight="1" x14ac:dyDescent="0.25">
      <c r="A383" s="9" t="s">
        <v>331</v>
      </c>
      <c r="B383" s="21" t="s">
        <v>69</v>
      </c>
      <c r="C383" s="21" t="s">
        <v>30</v>
      </c>
      <c r="D383" s="21" t="s">
        <v>332</v>
      </c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4" t="s">
        <v>331</v>
      </c>
      <c r="U383" s="10">
        <v>200</v>
      </c>
      <c r="V383" s="10">
        <v>0</v>
      </c>
      <c r="W383" s="10">
        <v>0</v>
      </c>
      <c r="X383" s="10">
        <v>200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9">
        <v>200</v>
      </c>
      <c r="AF383" s="19">
        <v>0</v>
      </c>
      <c r="AG383" s="19">
        <v>0</v>
      </c>
      <c r="AH383" s="19">
        <v>200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  <c r="AT383" s="19">
        <v>0</v>
      </c>
      <c r="AU383" s="19">
        <v>0</v>
      </c>
      <c r="AV383" s="19">
        <v>0</v>
      </c>
      <c r="AW383" s="19">
        <v>0</v>
      </c>
      <c r="AX383" s="19">
        <v>0</v>
      </c>
      <c r="AY383" s="19">
        <v>200</v>
      </c>
      <c r="AZ383" s="19">
        <v>0</v>
      </c>
      <c r="BA383" s="19">
        <v>0</v>
      </c>
      <c r="BB383" s="19">
        <v>200</v>
      </c>
      <c r="BC383" s="19">
        <v>0</v>
      </c>
      <c r="BD383" s="19">
        <v>0</v>
      </c>
      <c r="BE383" s="19">
        <v>0</v>
      </c>
      <c r="BF383" s="19">
        <v>0</v>
      </c>
      <c r="BG383" s="19">
        <v>0</v>
      </c>
      <c r="BH383" s="19">
        <v>0</v>
      </c>
      <c r="BI383" s="19">
        <v>200</v>
      </c>
      <c r="BJ383" s="10">
        <v>0</v>
      </c>
      <c r="BK383" s="10">
        <v>0</v>
      </c>
      <c r="BL383" s="10">
        <v>200</v>
      </c>
      <c r="BM383" s="10">
        <v>0</v>
      </c>
      <c r="BN383" s="9"/>
    </row>
    <row r="384" spans="1:66" ht="50.25" customHeight="1" x14ac:dyDescent="0.25">
      <c r="A384" s="9" t="s">
        <v>87</v>
      </c>
      <c r="B384" s="21" t="s">
        <v>69</v>
      </c>
      <c r="C384" s="21" t="s">
        <v>30</v>
      </c>
      <c r="D384" s="21" t="s">
        <v>332</v>
      </c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 t="s">
        <v>88</v>
      </c>
      <c r="T384" s="24" t="s">
        <v>87</v>
      </c>
      <c r="U384" s="10">
        <v>200</v>
      </c>
      <c r="V384" s="10">
        <v>0</v>
      </c>
      <c r="W384" s="10">
        <v>0</v>
      </c>
      <c r="X384" s="10">
        <v>200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9">
        <v>200</v>
      </c>
      <c r="AF384" s="19">
        <v>0</v>
      </c>
      <c r="AG384" s="19">
        <v>0</v>
      </c>
      <c r="AH384" s="19">
        <v>200</v>
      </c>
      <c r="AI384" s="19">
        <v>0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  <c r="AQ384" s="19">
        <v>0</v>
      </c>
      <c r="AR384" s="19">
        <v>0</v>
      </c>
      <c r="AS384" s="19">
        <v>0</v>
      </c>
      <c r="AT384" s="19">
        <v>0</v>
      </c>
      <c r="AU384" s="19">
        <v>0</v>
      </c>
      <c r="AV384" s="19">
        <v>0</v>
      </c>
      <c r="AW384" s="19">
        <v>0</v>
      </c>
      <c r="AX384" s="19">
        <v>0</v>
      </c>
      <c r="AY384" s="19">
        <v>200</v>
      </c>
      <c r="AZ384" s="19">
        <v>0</v>
      </c>
      <c r="BA384" s="19">
        <v>0</v>
      </c>
      <c r="BB384" s="19">
        <v>200</v>
      </c>
      <c r="BC384" s="19">
        <v>0</v>
      </c>
      <c r="BD384" s="19">
        <v>0</v>
      </c>
      <c r="BE384" s="19">
        <v>0</v>
      </c>
      <c r="BF384" s="19">
        <v>0</v>
      </c>
      <c r="BG384" s="19">
        <v>0</v>
      </c>
      <c r="BH384" s="19">
        <v>0</v>
      </c>
      <c r="BI384" s="19">
        <v>200</v>
      </c>
      <c r="BJ384" s="10">
        <v>0</v>
      </c>
      <c r="BK384" s="10">
        <v>0</v>
      </c>
      <c r="BL384" s="10">
        <v>200</v>
      </c>
      <c r="BM384" s="10">
        <v>0</v>
      </c>
      <c r="BN384" s="9"/>
    </row>
    <row r="385" spans="1:66" ht="50.25" customHeight="1" x14ac:dyDescent="0.25">
      <c r="A385" s="9" t="s">
        <v>333</v>
      </c>
      <c r="B385" s="21" t="s">
        <v>69</v>
      </c>
      <c r="C385" s="21" t="s">
        <v>30</v>
      </c>
      <c r="D385" s="21" t="s">
        <v>334</v>
      </c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4" t="s">
        <v>333</v>
      </c>
      <c r="U385" s="10">
        <v>10500</v>
      </c>
      <c r="V385" s="10">
        <v>0</v>
      </c>
      <c r="W385" s="10">
        <v>7875</v>
      </c>
      <c r="X385" s="10">
        <v>2625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9">
        <v>10500</v>
      </c>
      <c r="AF385" s="19">
        <v>0</v>
      </c>
      <c r="AG385" s="19">
        <v>7875</v>
      </c>
      <c r="AH385" s="19">
        <v>2625</v>
      </c>
      <c r="AI385" s="19">
        <v>0</v>
      </c>
      <c r="AJ385" s="19">
        <v>500</v>
      </c>
      <c r="AK385" s="19">
        <v>0</v>
      </c>
      <c r="AL385" s="19">
        <v>0</v>
      </c>
      <c r="AM385" s="19">
        <v>500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  <c r="AT385" s="19">
        <v>500</v>
      </c>
      <c r="AU385" s="19">
        <v>0</v>
      </c>
      <c r="AV385" s="19">
        <v>0</v>
      </c>
      <c r="AW385" s="19">
        <v>500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0</v>
      </c>
      <c r="BG385" s="19">
        <v>0</v>
      </c>
      <c r="BH385" s="19">
        <v>0</v>
      </c>
      <c r="BI385" s="19">
        <v>0</v>
      </c>
      <c r="BJ385" s="10">
        <v>0</v>
      </c>
      <c r="BK385" s="10">
        <v>0</v>
      </c>
      <c r="BL385" s="10">
        <v>0</v>
      </c>
      <c r="BM385" s="10">
        <v>0</v>
      </c>
      <c r="BN385" s="9"/>
    </row>
    <row r="386" spans="1:66" ht="50.25" customHeight="1" x14ac:dyDescent="0.25">
      <c r="A386" s="9" t="s">
        <v>44</v>
      </c>
      <c r="B386" s="21" t="s">
        <v>69</v>
      </c>
      <c r="C386" s="21" t="s">
        <v>30</v>
      </c>
      <c r="D386" s="21" t="s">
        <v>334</v>
      </c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 t="s">
        <v>45</v>
      </c>
      <c r="T386" s="24" t="s">
        <v>44</v>
      </c>
      <c r="U386" s="10">
        <v>10500</v>
      </c>
      <c r="V386" s="10">
        <v>0</v>
      </c>
      <c r="W386" s="10">
        <v>7875</v>
      </c>
      <c r="X386" s="10">
        <v>2625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9">
        <v>10500</v>
      </c>
      <c r="AF386" s="19">
        <v>0</v>
      </c>
      <c r="AG386" s="19">
        <v>7875</v>
      </c>
      <c r="AH386" s="19">
        <v>2625</v>
      </c>
      <c r="AI386" s="19">
        <v>0</v>
      </c>
      <c r="AJ386" s="19">
        <v>500</v>
      </c>
      <c r="AK386" s="19">
        <v>0</v>
      </c>
      <c r="AL386" s="19">
        <v>0</v>
      </c>
      <c r="AM386" s="19">
        <v>500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0</v>
      </c>
      <c r="AT386" s="19">
        <v>500</v>
      </c>
      <c r="AU386" s="19">
        <v>0</v>
      </c>
      <c r="AV386" s="19">
        <v>0</v>
      </c>
      <c r="AW386" s="19">
        <v>500</v>
      </c>
      <c r="AX386" s="19">
        <v>0</v>
      </c>
      <c r="AY386" s="19">
        <v>0</v>
      </c>
      <c r="AZ386" s="19">
        <v>0</v>
      </c>
      <c r="BA386" s="19">
        <v>0</v>
      </c>
      <c r="BB386" s="19">
        <v>0</v>
      </c>
      <c r="BC386" s="19">
        <v>0</v>
      </c>
      <c r="BD386" s="19">
        <v>0</v>
      </c>
      <c r="BE386" s="19">
        <v>0</v>
      </c>
      <c r="BF386" s="19">
        <v>0</v>
      </c>
      <c r="BG386" s="19">
        <v>0</v>
      </c>
      <c r="BH386" s="19">
        <v>0</v>
      </c>
      <c r="BI386" s="19">
        <v>0</v>
      </c>
      <c r="BJ386" s="10">
        <v>0</v>
      </c>
      <c r="BK386" s="10">
        <v>0</v>
      </c>
      <c r="BL386" s="10">
        <v>0</v>
      </c>
      <c r="BM386" s="10">
        <v>0</v>
      </c>
      <c r="BN386" s="9"/>
    </row>
    <row r="387" spans="1:66" ht="54.75" customHeight="1" x14ac:dyDescent="0.25">
      <c r="A387" s="7" t="s">
        <v>335</v>
      </c>
      <c r="B387" s="13" t="s">
        <v>166</v>
      </c>
      <c r="C387" s="13" t="s">
        <v>31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23" t="s">
        <v>335</v>
      </c>
      <c r="U387" s="8">
        <v>1208.6199999999999</v>
      </c>
      <c r="V387" s="8">
        <v>0</v>
      </c>
      <c r="W387" s="8">
        <v>0</v>
      </c>
      <c r="X387" s="8">
        <v>1208.6199999999999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18">
        <v>1208.6199999999999</v>
      </c>
      <c r="AF387" s="18">
        <v>0</v>
      </c>
      <c r="AG387" s="18">
        <v>0</v>
      </c>
      <c r="AH387" s="18">
        <v>1208.6199999999999</v>
      </c>
      <c r="AI387" s="18">
        <v>0</v>
      </c>
      <c r="AJ387" s="18">
        <v>1368.62</v>
      </c>
      <c r="AK387" s="18">
        <v>0</v>
      </c>
      <c r="AL387" s="18">
        <v>0</v>
      </c>
      <c r="AM387" s="18">
        <v>1368.62</v>
      </c>
      <c r="AN387" s="18">
        <v>0</v>
      </c>
      <c r="AO387" s="18">
        <v>0</v>
      </c>
      <c r="AP387" s="18">
        <v>0</v>
      </c>
      <c r="AQ387" s="18">
        <v>0</v>
      </c>
      <c r="AR387" s="18">
        <v>0</v>
      </c>
      <c r="AS387" s="18">
        <v>0</v>
      </c>
      <c r="AT387" s="18">
        <v>1368.62</v>
      </c>
      <c r="AU387" s="18">
        <v>0</v>
      </c>
      <c r="AV387" s="18">
        <v>0</v>
      </c>
      <c r="AW387" s="18">
        <v>1368.62</v>
      </c>
      <c r="AX387" s="18">
        <v>0</v>
      </c>
      <c r="AY387" s="18">
        <v>1368.62</v>
      </c>
      <c r="AZ387" s="18">
        <v>0</v>
      </c>
      <c r="BA387" s="18">
        <v>0</v>
      </c>
      <c r="BB387" s="18">
        <v>1368.62</v>
      </c>
      <c r="BC387" s="18">
        <v>0</v>
      </c>
      <c r="BD387" s="18">
        <v>0</v>
      </c>
      <c r="BE387" s="18">
        <v>0</v>
      </c>
      <c r="BF387" s="18">
        <v>0</v>
      </c>
      <c r="BG387" s="18">
        <v>0</v>
      </c>
      <c r="BH387" s="18">
        <v>0</v>
      </c>
      <c r="BI387" s="18">
        <v>1368.62</v>
      </c>
      <c r="BJ387" s="8">
        <v>0</v>
      </c>
      <c r="BK387" s="8">
        <v>0</v>
      </c>
      <c r="BL387" s="8">
        <v>1368.62</v>
      </c>
      <c r="BM387" s="8">
        <v>0</v>
      </c>
      <c r="BN387" s="7"/>
    </row>
    <row r="388" spans="1:66" ht="54.75" customHeight="1" x14ac:dyDescent="0.25">
      <c r="A388" s="9" t="s">
        <v>336</v>
      </c>
      <c r="B388" s="21" t="s">
        <v>166</v>
      </c>
      <c r="C388" s="21" t="s">
        <v>33</v>
      </c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4" t="s">
        <v>336</v>
      </c>
      <c r="U388" s="10">
        <v>1208.6199999999999</v>
      </c>
      <c r="V388" s="10">
        <v>0</v>
      </c>
      <c r="W388" s="10">
        <v>0</v>
      </c>
      <c r="X388" s="10">
        <v>1208.6199999999999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9">
        <v>1208.6199999999999</v>
      </c>
      <c r="AF388" s="19">
        <v>0</v>
      </c>
      <c r="AG388" s="19">
        <v>0</v>
      </c>
      <c r="AH388" s="19">
        <v>1208.6199999999999</v>
      </c>
      <c r="AI388" s="19">
        <v>0</v>
      </c>
      <c r="AJ388" s="19">
        <v>1368.62</v>
      </c>
      <c r="AK388" s="19">
        <v>0</v>
      </c>
      <c r="AL388" s="19">
        <v>0</v>
      </c>
      <c r="AM388" s="19">
        <v>1368.62</v>
      </c>
      <c r="AN388" s="19">
        <v>0</v>
      </c>
      <c r="AO388" s="19">
        <v>0</v>
      </c>
      <c r="AP388" s="19">
        <v>0</v>
      </c>
      <c r="AQ388" s="19">
        <v>0</v>
      </c>
      <c r="AR388" s="19">
        <v>0</v>
      </c>
      <c r="AS388" s="19">
        <v>0</v>
      </c>
      <c r="AT388" s="19">
        <v>1368.62</v>
      </c>
      <c r="AU388" s="19">
        <v>0</v>
      </c>
      <c r="AV388" s="19">
        <v>0</v>
      </c>
      <c r="AW388" s="19">
        <v>1368.62</v>
      </c>
      <c r="AX388" s="19">
        <v>0</v>
      </c>
      <c r="AY388" s="19">
        <v>1368.62</v>
      </c>
      <c r="AZ388" s="19">
        <v>0</v>
      </c>
      <c r="BA388" s="19">
        <v>0</v>
      </c>
      <c r="BB388" s="19">
        <v>1368.62</v>
      </c>
      <c r="BC388" s="19">
        <v>0</v>
      </c>
      <c r="BD388" s="19">
        <v>0</v>
      </c>
      <c r="BE388" s="19">
        <v>0</v>
      </c>
      <c r="BF388" s="19">
        <v>0</v>
      </c>
      <c r="BG388" s="19">
        <v>0</v>
      </c>
      <c r="BH388" s="19">
        <v>0</v>
      </c>
      <c r="BI388" s="19">
        <v>1368.62</v>
      </c>
      <c r="BJ388" s="10">
        <v>0</v>
      </c>
      <c r="BK388" s="10">
        <v>0</v>
      </c>
      <c r="BL388" s="10">
        <v>1368.62</v>
      </c>
      <c r="BM388" s="10">
        <v>0</v>
      </c>
      <c r="BN388" s="9"/>
    </row>
    <row r="389" spans="1:66" ht="54.75" customHeight="1" x14ac:dyDescent="0.25">
      <c r="A389" s="9" t="s">
        <v>337</v>
      </c>
      <c r="B389" s="21" t="s">
        <v>166</v>
      </c>
      <c r="C389" s="21" t="s">
        <v>33</v>
      </c>
      <c r="D389" s="21" t="s">
        <v>338</v>
      </c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4" t="s">
        <v>337</v>
      </c>
      <c r="U389" s="10">
        <v>1088.6199999999999</v>
      </c>
      <c r="V389" s="10">
        <v>0</v>
      </c>
      <c r="W389" s="10">
        <v>0</v>
      </c>
      <c r="X389" s="10">
        <v>1088.6199999999999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9">
        <v>1088.6199999999999</v>
      </c>
      <c r="AF389" s="19">
        <v>0</v>
      </c>
      <c r="AG389" s="19">
        <v>0</v>
      </c>
      <c r="AH389" s="19">
        <v>1088.6199999999999</v>
      </c>
      <c r="AI389" s="19">
        <v>0</v>
      </c>
      <c r="AJ389" s="19">
        <v>1088.6199999999999</v>
      </c>
      <c r="AK389" s="19">
        <v>0</v>
      </c>
      <c r="AL389" s="19">
        <v>0</v>
      </c>
      <c r="AM389" s="19">
        <v>1088.6199999999999</v>
      </c>
      <c r="AN389" s="19">
        <v>0</v>
      </c>
      <c r="AO389" s="19">
        <v>0</v>
      </c>
      <c r="AP389" s="19">
        <v>0</v>
      </c>
      <c r="AQ389" s="19">
        <v>0</v>
      </c>
      <c r="AR389" s="19">
        <v>0</v>
      </c>
      <c r="AS389" s="19">
        <v>0</v>
      </c>
      <c r="AT389" s="19">
        <v>1088.6199999999999</v>
      </c>
      <c r="AU389" s="19">
        <v>0</v>
      </c>
      <c r="AV389" s="19">
        <v>0</v>
      </c>
      <c r="AW389" s="19">
        <v>1088.6199999999999</v>
      </c>
      <c r="AX389" s="19">
        <v>0</v>
      </c>
      <c r="AY389" s="19">
        <v>1088.6199999999999</v>
      </c>
      <c r="AZ389" s="19">
        <v>0</v>
      </c>
      <c r="BA389" s="19">
        <v>0</v>
      </c>
      <c r="BB389" s="19">
        <v>1088.6199999999999</v>
      </c>
      <c r="BC389" s="19">
        <v>0</v>
      </c>
      <c r="BD389" s="19">
        <v>0</v>
      </c>
      <c r="BE389" s="19">
        <v>0</v>
      </c>
      <c r="BF389" s="19">
        <v>0</v>
      </c>
      <c r="BG389" s="19">
        <v>0</v>
      </c>
      <c r="BH389" s="19">
        <v>0</v>
      </c>
      <c r="BI389" s="19">
        <v>1088.6199999999999</v>
      </c>
      <c r="BJ389" s="10">
        <v>0</v>
      </c>
      <c r="BK389" s="10">
        <v>0</v>
      </c>
      <c r="BL389" s="10">
        <v>1088.6199999999999</v>
      </c>
      <c r="BM389" s="10">
        <v>0</v>
      </c>
      <c r="BN389" s="9"/>
    </row>
    <row r="390" spans="1:66" ht="63.75" customHeight="1" x14ac:dyDescent="0.25">
      <c r="A390" s="9" t="s">
        <v>87</v>
      </c>
      <c r="B390" s="21" t="s">
        <v>166</v>
      </c>
      <c r="C390" s="21" t="s">
        <v>33</v>
      </c>
      <c r="D390" s="21" t="s">
        <v>338</v>
      </c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 t="s">
        <v>88</v>
      </c>
      <c r="T390" s="24" t="s">
        <v>87</v>
      </c>
      <c r="U390" s="10">
        <v>1088.6199999999999</v>
      </c>
      <c r="V390" s="10">
        <v>0</v>
      </c>
      <c r="W390" s="10">
        <v>0</v>
      </c>
      <c r="X390" s="10">
        <v>1088.6199999999999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9">
        <v>1088.6199999999999</v>
      </c>
      <c r="AF390" s="19">
        <v>0</v>
      </c>
      <c r="AG390" s="19">
        <v>0</v>
      </c>
      <c r="AH390" s="19">
        <v>1088.6199999999999</v>
      </c>
      <c r="AI390" s="19">
        <v>0</v>
      </c>
      <c r="AJ390" s="19">
        <v>1088.6199999999999</v>
      </c>
      <c r="AK390" s="19">
        <v>0</v>
      </c>
      <c r="AL390" s="19">
        <v>0</v>
      </c>
      <c r="AM390" s="19">
        <v>1088.6199999999999</v>
      </c>
      <c r="AN390" s="19">
        <v>0</v>
      </c>
      <c r="AO390" s="19">
        <v>0</v>
      </c>
      <c r="AP390" s="19">
        <v>0</v>
      </c>
      <c r="AQ390" s="19">
        <v>0</v>
      </c>
      <c r="AR390" s="19">
        <v>0</v>
      </c>
      <c r="AS390" s="19">
        <v>0</v>
      </c>
      <c r="AT390" s="19">
        <v>1088.6199999999999</v>
      </c>
      <c r="AU390" s="19">
        <v>0</v>
      </c>
      <c r="AV390" s="19">
        <v>0</v>
      </c>
      <c r="AW390" s="19">
        <v>1088.6199999999999</v>
      </c>
      <c r="AX390" s="19">
        <v>0</v>
      </c>
      <c r="AY390" s="19">
        <v>1088.6199999999999</v>
      </c>
      <c r="AZ390" s="19">
        <v>0</v>
      </c>
      <c r="BA390" s="19">
        <v>0</v>
      </c>
      <c r="BB390" s="19">
        <v>1088.6199999999999</v>
      </c>
      <c r="BC390" s="19">
        <v>0</v>
      </c>
      <c r="BD390" s="19">
        <v>0</v>
      </c>
      <c r="BE390" s="19">
        <v>0</v>
      </c>
      <c r="BF390" s="19">
        <v>0</v>
      </c>
      <c r="BG390" s="19">
        <v>0</v>
      </c>
      <c r="BH390" s="19">
        <v>0</v>
      </c>
      <c r="BI390" s="19">
        <v>1088.6199999999999</v>
      </c>
      <c r="BJ390" s="10">
        <v>0</v>
      </c>
      <c r="BK390" s="10">
        <v>0</v>
      </c>
      <c r="BL390" s="10">
        <v>1088.6199999999999</v>
      </c>
      <c r="BM390" s="10">
        <v>0</v>
      </c>
      <c r="BN390" s="9"/>
    </row>
    <row r="391" spans="1:66" ht="63.75" customHeight="1" x14ac:dyDescent="0.25">
      <c r="A391" s="9" t="s">
        <v>339</v>
      </c>
      <c r="B391" s="21" t="s">
        <v>166</v>
      </c>
      <c r="C391" s="21" t="s">
        <v>33</v>
      </c>
      <c r="D391" s="21" t="s">
        <v>340</v>
      </c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4" t="s">
        <v>339</v>
      </c>
      <c r="U391" s="10">
        <v>75</v>
      </c>
      <c r="V391" s="10">
        <v>0</v>
      </c>
      <c r="W391" s="10">
        <v>0</v>
      </c>
      <c r="X391" s="10">
        <v>75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9">
        <v>75</v>
      </c>
      <c r="AF391" s="19">
        <v>0</v>
      </c>
      <c r="AG391" s="19">
        <v>0</v>
      </c>
      <c r="AH391" s="19">
        <v>75</v>
      </c>
      <c r="AI391" s="19">
        <v>0</v>
      </c>
      <c r="AJ391" s="19">
        <v>230</v>
      </c>
      <c r="AK391" s="19">
        <v>0</v>
      </c>
      <c r="AL391" s="19">
        <v>0</v>
      </c>
      <c r="AM391" s="19">
        <v>230</v>
      </c>
      <c r="AN391" s="19">
        <v>0</v>
      </c>
      <c r="AO391" s="19">
        <v>0</v>
      </c>
      <c r="AP391" s="19">
        <v>0</v>
      </c>
      <c r="AQ391" s="19">
        <v>0</v>
      </c>
      <c r="AR391" s="19">
        <v>0</v>
      </c>
      <c r="AS391" s="19">
        <v>0</v>
      </c>
      <c r="AT391" s="19">
        <v>230</v>
      </c>
      <c r="AU391" s="19">
        <v>0</v>
      </c>
      <c r="AV391" s="19">
        <v>0</v>
      </c>
      <c r="AW391" s="19">
        <v>230</v>
      </c>
      <c r="AX391" s="19">
        <v>0</v>
      </c>
      <c r="AY391" s="19">
        <v>230</v>
      </c>
      <c r="AZ391" s="19">
        <v>0</v>
      </c>
      <c r="BA391" s="19">
        <v>0</v>
      </c>
      <c r="BB391" s="19">
        <v>230</v>
      </c>
      <c r="BC391" s="19">
        <v>0</v>
      </c>
      <c r="BD391" s="19">
        <v>0</v>
      </c>
      <c r="BE391" s="19">
        <v>0</v>
      </c>
      <c r="BF391" s="19">
        <v>0</v>
      </c>
      <c r="BG391" s="19">
        <v>0</v>
      </c>
      <c r="BH391" s="19">
        <v>0</v>
      </c>
      <c r="BI391" s="19">
        <v>230</v>
      </c>
      <c r="BJ391" s="10">
        <v>0</v>
      </c>
      <c r="BK391" s="10">
        <v>0</v>
      </c>
      <c r="BL391" s="10">
        <v>230</v>
      </c>
      <c r="BM391" s="10">
        <v>0</v>
      </c>
      <c r="BN391" s="9"/>
    </row>
    <row r="392" spans="1:66" ht="63.75" customHeight="1" x14ac:dyDescent="0.25">
      <c r="A392" s="9" t="s">
        <v>44</v>
      </c>
      <c r="B392" s="21" t="s">
        <v>166</v>
      </c>
      <c r="C392" s="21" t="s">
        <v>33</v>
      </c>
      <c r="D392" s="21" t="s">
        <v>340</v>
      </c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 t="s">
        <v>45</v>
      </c>
      <c r="T392" s="24" t="s">
        <v>44</v>
      </c>
      <c r="U392" s="10">
        <v>75</v>
      </c>
      <c r="V392" s="10">
        <v>0</v>
      </c>
      <c r="W392" s="10">
        <v>0</v>
      </c>
      <c r="X392" s="10">
        <v>75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9">
        <v>75</v>
      </c>
      <c r="AF392" s="19">
        <v>0</v>
      </c>
      <c r="AG392" s="19">
        <v>0</v>
      </c>
      <c r="AH392" s="19">
        <v>75</v>
      </c>
      <c r="AI392" s="19">
        <v>0</v>
      </c>
      <c r="AJ392" s="19">
        <v>230</v>
      </c>
      <c r="AK392" s="19">
        <v>0</v>
      </c>
      <c r="AL392" s="19">
        <v>0</v>
      </c>
      <c r="AM392" s="19">
        <v>230</v>
      </c>
      <c r="AN392" s="19">
        <v>0</v>
      </c>
      <c r="AO392" s="19">
        <v>0</v>
      </c>
      <c r="AP392" s="19">
        <v>0</v>
      </c>
      <c r="AQ392" s="19">
        <v>0</v>
      </c>
      <c r="AR392" s="19">
        <v>0</v>
      </c>
      <c r="AS392" s="19">
        <v>0</v>
      </c>
      <c r="AT392" s="19">
        <v>230</v>
      </c>
      <c r="AU392" s="19">
        <v>0</v>
      </c>
      <c r="AV392" s="19">
        <v>0</v>
      </c>
      <c r="AW392" s="19">
        <v>230</v>
      </c>
      <c r="AX392" s="19">
        <v>0</v>
      </c>
      <c r="AY392" s="19">
        <v>230</v>
      </c>
      <c r="AZ392" s="19">
        <v>0</v>
      </c>
      <c r="BA392" s="19">
        <v>0</v>
      </c>
      <c r="BB392" s="19">
        <v>230</v>
      </c>
      <c r="BC392" s="19">
        <v>0</v>
      </c>
      <c r="BD392" s="19">
        <v>0</v>
      </c>
      <c r="BE392" s="19">
        <v>0</v>
      </c>
      <c r="BF392" s="19">
        <v>0</v>
      </c>
      <c r="BG392" s="19">
        <v>0</v>
      </c>
      <c r="BH392" s="19">
        <v>0</v>
      </c>
      <c r="BI392" s="19">
        <v>230</v>
      </c>
      <c r="BJ392" s="10">
        <v>0</v>
      </c>
      <c r="BK392" s="10">
        <v>0</v>
      </c>
      <c r="BL392" s="10">
        <v>230</v>
      </c>
      <c r="BM392" s="10">
        <v>0</v>
      </c>
      <c r="BN392" s="9"/>
    </row>
    <row r="393" spans="1:66" ht="63.75" customHeight="1" x14ac:dyDescent="0.25">
      <c r="A393" s="9" t="s">
        <v>341</v>
      </c>
      <c r="B393" s="21" t="s">
        <v>166</v>
      </c>
      <c r="C393" s="21" t="s">
        <v>33</v>
      </c>
      <c r="D393" s="21" t="s">
        <v>342</v>
      </c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4" t="s">
        <v>341</v>
      </c>
      <c r="U393" s="10">
        <v>45</v>
      </c>
      <c r="V393" s="10">
        <v>0</v>
      </c>
      <c r="W393" s="10">
        <v>0</v>
      </c>
      <c r="X393" s="10">
        <v>45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9">
        <v>45</v>
      </c>
      <c r="AF393" s="19">
        <v>0</v>
      </c>
      <c r="AG393" s="19">
        <v>0</v>
      </c>
      <c r="AH393" s="19">
        <v>45</v>
      </c>
      <c r="AI393" s="19">
        <v>0</v>
      </c>
      <c r="AJ393" s="19">
        <v>50</v>
      </c>
      <c r="AK393" s="19">
        <v>0</v>
      </c>
      <c r="AL393" s="19">
        <v>0</v>
      </c>
      <c r="AM393" s="19">
        <v>50</v>
      </c>
      <c r="AN393" s="19">
        <v>0</v>
      </c>
      <c r="AO393" s="19">
        <v>0</v>
      </c>
      <c r="AP393" s="19">
        <v>0</v>
      </c>
      <c r="AQ393" s="19">
        <v>0</v>
      </c>
      <c r="AR393" s="19">
        <v>0</v>
      </c>
      <c r="AS393" s="19">
        <v>0</v>
      </c>
      <c r="AT393" s="19">
        <v>50</v>
      </c>
      <c r="AU393" s="19">
        <v>0</v>
      </c>
      <c r="AV393" s="19">
        <v>0</v>
      </c>
      <c r="AW393" s="19">
        <v>50</v>
      </c>
      <c r="AX393" s="19">
        <v>0</v>
      </c>
      <c r="AY393" s="19">
        <v>50</v>
      </c>
      <c r="AZ393" s="19">
        <v>0</v>
      </c>
      <c r="BA393" s="19">
        <v>0</v>
      </c>
      <c r="BB393" s="19">
        <v>50</v>
      </c>
      <c r="BC393" s="19">
        <v>0</v>
      </c>
      <c r="BD393" s="19">
        <v>0</v>
      </c>
      <c r="BE393" s="19">
        <v>0</v>
      </c>
      <c r="BF393" s="19">
        <v>0</v>
      </c>
      <c r="BG393" s="19">
        <v>0</v>
      </c>
      <c r="BH393" s="19">
        <v>0</v>
      </c>
      <c r="BI393" s="19">
        <v>50</v>
      </c>
      <c r="BJ393" s="10">
        <v>0</v>
      </c>
      <c r="BK393" s="10">
        <v>0</v>
      </c>
      <c r="BL393" s="10">
        <v>50</v>
      </c>
      <c r="BM393" s="10">
        <v>0</v>
      </c>
      <c r="BN393" s="9"/>
    </row>
    <row r="394" spans="1:66" ht="63.75" customHeight="1" x14ac:dyDescent="0.25">
      <c r="A394" s="9" t="s">
        <v>44</v>
      </c>
      <c r="B394" s="21" t="s">
        <v>166</v>
      </c>
      <c r="C394" s="21" t="s">
        <v>33</v>
      </c>
      <c r="D394" s="21" t="s">
        <v>342</v>
      </c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 t="s">
        <v>45</v>
      </c>
      <c r="T394" s="24" t="s">
        <v>44</v>
      </c>
      <c r="U394" s="10">
        <v>45</v>
      </c>
      <c r="V394" s="10">
        <v>0</v>
      </c>
      <c r="W394" s="10">
        <v>0</v>
      </c>
      <c r="X394" s="10">
        <v>45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9">
        <v>45</v>
      </c>
      <c r="AF394" s="19">
        <v>0</v>
      </c>
      <c r="AG394" s="19">
        <v>0</v>
      </c>
      <c r="AH394" s="19">
        <v>45</v>
      </c>
      <c r="AI394" s="19">
        <v>0</v>
      </c>
      <c r="AJ394" s="19">
        <v>50</v>
      </c>
      <c r="AK394" s="19">
        <v>0</v>
      </c>
      <c r="AL394" s="19">
        <v>0</v>
      </c>
      <c r="AM394" s="19">
        <v>50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0</v>
      </c>
      <c r="AT394" s="19">
        <v>50</v>
      </c>
      <c r="AU394" s="19">
        <v>0</v>
      </c>
      <c r="AV394" s="19">
        <v>0</v>
      </c>
      <c r="AW394" s="19">
        <v>50</v>
      </c>
      <c r="AX394" s="19">
        <v>0</v>
      </c>
      <c r="AY394" s="19">
        <v>50</v>
      </c>
      <c r="AZ394" s="19">
        <v>0</v>
      </c>
      <c r="BA394" s="19">
        <v>0</v>
      </c>
      <c r="BB394" s="19">
        <v>50</v>
      </c>
      <c r="BC394" s="19">
        <v>0</v>
      </c>
      <c r="BD394" s="19">
        <v>0</v>
      </c>
      <c r="BE394" s="19">
        <v>0</v>
      </c>
      <c r="BF394" s="19">
        <v>0</v>
      </c>
      <c r="BG394" s="19">
        <v>0</v>
      </c>
      <c r="BH394" s="19">
        <v>0</v>
      </c>
      <c r="BI394" s="19">
        <v>50</v>
      </c>
      <c r="BJ394" s="10">
        <v>0</v>
      </c>
      <c r="BK394" s="10">
        <v>0</v>
      </c>
      <c r="BL394" s="10">
        <v>50</v>
      </c>
      <c r="BM394" s="10">
        <v>0</v>
      </c>
      <c r="BN394" s="9"/>
    </row>
    <row r="395" spans="1:66" ht="15.75" x14ac:dyDescent="0.25">
      <c r="A395" s="7" t="s">
        <v>343</v>
      </c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23" t="s">
        <v>343</v>
      </c>
      <c r="U395" s="8">
        <v>691065.67651999998</v>
      </c>
      <c r="V395" s="8">
        <v>65670.50232</v>
      </c>
      <c r="W395" s="8">
        <v>289137.94092999998</v>
      </c>
      <c r="X395" s="8">
        <v>336257.23327000003</v>
      </c>
      <c r="Y395" s="8">
        <v>0</v>
      </c>
      <c r="Z395" s="8">
        <v>11229.433080000001</v>
      </c>
      <c r="AA395" s="8">
        <v>0</v>
      </c>
      <c r="AB395" s="8">
        <v>1423.9214099999999</v>
      </c>
      <c r="AC395" s="8">
        <v>9805.5116699999999</v>
      </c>
      <c r="AD395" s="8">
        <v>0</v>
      </c>
      <c r="AE395" s="18">
        <f>702295.1096-1423.92141</f>
        <v>700871.18819000002</v>
      </c>
      <c r="AF395" s="20">
        <v>65670.50232</v>
      </c>
      <c r="AG395" s="20">
        <v>290561.86233999999</v>
      </c>
      <c r="AH395" s="20">
        <v>346062.74494</v>
      </c>
      <c r="AI395" s="20">
        <v>0</v>
      </c>
      <c r="AJ395" s="20">
        <v>643393.17633000005</v>
      </c>
      <c r="AK395" s="20">
        <v>29031.097750000001</v>
      </c>
      <c r="AL395" s="20">
        <v>293622.67823999998</v>
      </c>
      <c r="AM395" s="20">
        <v>320739.40033999999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  <c r="AT395" s="18">
        <v>643393.17633000005</v>
      </c>
      <c r="AU395" s="18">
        <v>29031.097750000001</v>
      </c>
      <c r="AV395" s="18">
        <v>293622.67823999998</v>
      </c>
      <c r="AW395" s="18">
        <v>320739.40033999999</v>
      </c>
      <c r="AX395" s="18">
        <v>0</v>
      </c>
      <c r="AY395" s="18">
        <v>627663.35514999996</v>
      </c>
      <c r="AZ395" s="18">
        <v>31911.009529999999</v>
      </c>
      <c r="BA395" s="18">
        <v>269548.98706999997</v>
      </c>
      <c r="BB395" s="18">
        <v>326203.35855</v>
      </c>
      <c r="BC395" s="18">
        <v>0</v>
      </c>
      <c r="BD395" s="18">
        <v>0</v>
      </c>
      <c r="BE395" s="18">
        <v>0</v>
      </c>
      <c r="BF395" s="18">
        <v>0</v>
      </c>
      <c r="BG395" s="18">
        <v>0</v>
      </c>
      <c r="BH395" s="18">
        <v>0</v>
      </c>
      <c r="BI395" s="18">
        <v>627663.35514999996</v>
      </c>
      <c r="BJ395" s="8">
        <v>31911.009529999999</v>
      </c>
      <c r="BK395" s="8">
        <v>269548.98706999997</v>
      </c>
      <c r="BL395" s="8">
        <v>326203.35855</v>
      </c>
      <c r="BM395" s="8">
        <v>0</v>
      </c>
      <c r="BN395" s="7"/>
    </row>
    <row r="396" spans="1:66" ht="10.15" customHeight="1" x14ac:dyDescent="0.25"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</row>
    <row r="397" spans="1:66" ht="10.15" customHeight="1" x14ac:dyDescent="0.25"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</row>
  </sheetData>
  <mergeCells count="51">
    <mergeCell ref="AA8:AA9"/>
    <mergeCell ref="BN8:BN9"/>
    <mergeCell ref="T8:T9"/>
    <mergeCell ref="AM8:AM9"/>
    <mergeCell ref="BB8:BB9"/>
    <mergeCell ref="BH8:BH9"/>
    <mergeCell ref="BA8:BA9"/>
    <mergeCell ref="AL8:AL9"/>
    <mergeCell ref="BG8:BG9"/>
    <mergeCell ref="BC8:BC9"/>
    <mergeCell ref="AN8:AN9"/>
    <mergeCell ref="AU8:AU9"/>
    <mergeCell ref="BD8:BD9"/>
    <mergeCell ref="AT8:AT9"/>
    <mergeCell ref="AF8:AF9"/>
    <mergeCell ref="AG8:AG9"/>
    <mergeCell ref="A8:A9"/>
    <mergeCell ref="Z8:Z9"/>
    <mergeCell ref="U8:U9"/>
    <mergeCell ref="Y8:Y9"/>
    <mergeCell ref="X8:X9"/>
    <mergeCell ref="W8:W9"/>
    <mergeCell ref="V8:V9"/>
    <mergeCell ref="B8:S8"/>
    <mergeCell ref="D9:R9"/>
    <mergeCell ref="BL8:BL9"/>
    <mergeCell ref="B6:BN6"/>
    <mergeCell ref="BI8:BI9"/>
    <mergeCell ref="AS8:AS9"/>
    <mergeCell ref="AQ8:AQ9"/>
    <mergeCell ref="AX8:AX9"/>
    <mergeCell ref="BJ8:BJ9"/>
    <mergeCell ref="BE8:BE9"/>
    <mergeCell ref="AY8:AY9"/>
    <mergeCell ref="BM8:BM9"/>
    <mergeCell ref="AO8:AO9"/>
    <mergeCell ref="AJ8:AJ9"/>
    <mergeCell ref="AR8:AR9"/>
    <mergeCell ref="BF8:BF9"/>
    <mergeCell ref="AP8:AP9"/>
    <mergeCell ref="AW8:AW9"/>
    <mergeCell ref="BK8:BK9"/>
    <mergeCell ref="AV8:AV9"/>
    <mergeCell ref="AZ8:AZ9"/>
    <mergeCell ref="AB8:AB9"/>
    <mergeCell ref="AC8:AC9"/>
    <mergeCell ref="AD8:AD9"/>
    <mergeCell ref="AK8:AK9"/>
    <mergeCell ref="AE8:AE9"/>
    <mergeCell ref="AI8:AI9"/>
    <mergeCell ref="AH8:AH9"/>
  </mergeCells>
  <pageMargins left="1.1811023622047245" right="0.39370078740157483" top="0.59055118110236227" bottom="0.59055118110236227" header="0" footer="0"/>
  <pageSetup paperSize="9" scale="44" fitToHeight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rep:2.55.0.967</dc:description>
  <cp:lastModifiedBy>Земское собрание 2</cp:lastModifiedBy>
  <cp:lastPrinted>2023-09-20T07:46:24Z</cp:lastPrinted>
  <dcterms:created xsi:type="dcterms:W3CDTF">2023-09-07T05:37:28Z</dcterms:created>
  <dcterms:modified xsi:type="dcterms:W3CDTF">2023-09-20T07:46:33Z</dcterms:modified>
</cp:coreProperties>
</file>