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sk2\Desktop\06 Сентябрь 21.09.2023\НА ПЕЧАТЬ\402 Решение О внес изм в бюджет 2023-2025\"/>
    </mc:Choice>
  </mc:AlternateContent>
  <bookViews>
    <workbookView xWindow="0" yWindow="0" windowWidth="28800" windowHeight="12585"/>
  </bookViews>
  <sheets>
    <sheet name="ист -" sheetId="1" r:id="rId1"/>
  </sheets>
  <calcPr calcId="152511"/>
</workbook>
</file>

<file path=xl/calcChain.xml><?xml version="1.0" encoding="utf-8"?>
<calcChain xmlns="http://schemas.openxmlformats.org/spreadsheetml/2006/main">
  <c r="C18" i="1" l="1"/>
  <c r="C17" i="1" l="1"/>
  <c r="C12" i="1" s="1"/>
  <c r="C11" i="1" s="1"/>
  <c r="C14" i="1"/>
  <c r="C13" i="1" s="1"/>
  <c r="D18" i="1"/>
  <c r="D14" i="1" s="1"/>
  <c r="D13" i="1" s="1"/>
  <c r="D17" i="1"/>
  <c r="E17" i="1"/>
  <c r="E18" i="1"/>
  <c r="E14" i="1" s="1"/>
  <c r="E13" i="1" s="1"/>
  <c r="E12" i="1"/>
  <c r="E11" i="1" s="1"/>
  <c r="D12" i="1"/>
  <c r="D11" i="1" s="1"/>
  <c r="C10" i="1" l="1"/>
  <c r="C9" i="1" s="1"/>
  <c r="C19" i="1"/>
  <c r="D19" i="1"/>
  <c r="E19" i="1"/>
  <c r="D10" i="1"/>
  <c r="D9" i="1" s="1"/>
  <c r="E10" i="1"/>
  <c r="E9" i="1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<sst xmlns="http://schemas.openxmlformats.org/spreadsheetml/2006/main" count="27" uniqueCount="27">
  <si>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</si>
  <si>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</si>
  <si>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</si>
  <si>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</si>
  <si>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</si>
  <si>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</si>
  <si>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</si>
  <si>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</si>
  <si>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</si>
  <si>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</si>
  <si>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</si>
  <si>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</si>
  <si>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</si>
  <si>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</si>
  <si>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</si>
  <si>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</si>
  <si>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</si>
  <si>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</si>
  <si>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</si>
  <si>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</si>
  <si>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</si>
  <si>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</si>
  <si>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</si>
  <si>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</si>
  <si>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Источники финансирования дефицита бюджета Ординского муниципального округа на 2023-2025 годы</t>
  </si>
  <si>
    <t>2025 год</t>
  </si>
  <si>
    <t>от 21.09.2023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</si>
</sst>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6" fontId="39" fillId="0" borderId="0" xfId="0" applyNumberFormat="1" applyFont="1" applyFill="1" applyBorder="1" applyAlignment="1">
      <alignment horizontal="right" wrapText="1"/>
    </xf>
    <xf numFmtId="166" fontId="38" fillId="0" borderId="0" xfId="114" applyNumberFormat="1" applyFont="1" applyFill="1" applyBorder="1"/>
    <xf numFmtId="166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75" zoomScaleNormal="75" workbookViewId="0">
      <selection activeCell="H14" sqref="H14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  <col min="8" max="8" width="14.7109375" customWidth="1"/>
  </cols>
  <sheetData>
    <row r="1" spans="1:5" ht="18.75" x14ac:dyDescent="0.3">
      <c r="A1" s="1"/>
      <c r="B1" s="1"/>
      <c r="E1" s="9" t="s">
        <v>22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26</v>
      </c>
    </row>
    <row r="5" spans="1:5" ht="18.75" x14ac:dyDescent="0.3">
      <c r="A5" s="3"/>
      <c r="B5" s="7"/>
      <c r="C5" s="3"/>
    </row>
    <row r="6" spans="1:5" ht="27.75" customHeight="1" x14ac:dyDescent="0.25">
      <c r="A6" s="21" t="s">
        <v>24</v>
      </c>
      <c r="B6" s="21"/>
      <c r="C6" s="21"/>
      <c r="D6" s="21"/>
      <c r="E6" s="21"/>
    </row>
    <row r="7" spans="1:5" x14ac:dyDescent="0.25">
      <c r="A7" s="1"/>
      <c r="B7" s="1"/>
      <c r="E7" s="10" t="s">
        <v>0</v>
      </c>
    </row>
    <row r="8" spans="1:5" ht="56.25" x14ac:dyDescent="0.25">
      <c r="A8" s="12" t="s">
        <v>7</v>
      </c>
      <c r="B8" s="12" t="s">
        <v>8</v>
      </c>
      <c r="C8" s="13" t="s">
        <v>17</v>
      </c>
      <c r="D8" s="13" t="s">
        <v>23</v>
      </c>
      <c r="E8" s="13" t="s">
        <v>25</v>
      </c>
    </row>
    <row r="9" spans="1:5" ht="18.75" x14ac:dyDescent="0.25">
      <c r="A9" s="5" t="s">
        <v>1</v>
      </c>
      <c r="B9" s="6" t="s">
        <v>2</v>
      </c>
      <c r="C9" s="11">
        <f>C10+C15</f>
        <v>8563.6596299998928</v>
      </c>
      <c r="D9" s="11">
        <f>D10+D15</f>
        <v>-1.9000004976987839E-4</v>
      </c>
      <c r="E9" s="11">
        <f>E10+E15</f>
        <v>1.7999997362494469E-4</v>
      </c>
    </row>
    <row r="10" spans="1:5" ht="18.75" x14ac:dyDescent="0.25">
      <c r="A10" s="5" t="s">
        <v>5</v>
      </c>
      <c r="B10" s="4" t="s">
        <v>6</v>
      </c>
      <c r="C10" s="11">
        <f>C11+C14</f>
        <v>8563.6596299998928</v>
      </c>
      <c r="D10" s="11">
        <f>D11+D14</f>
        <v>-1.9000004976987839E-4</v>
      </c>
      <c r="E10" s="11">
        <f>E11+E14</f>
        <v>1.7999997362494469E-4</v>
      </c>
    </row>
    <row r="11" spans="1:5" ht="18.75" x14ac:dyDescent="0.25">
      <c r="A11" s="14" t="s">
        <v>13</v>
      </c>
      <c r="B11" s="15" t="s">
        <v>14</v>
      </c>
      <c r="C11" s="16">
        <f>C12</f>
        <v>-692307.52856000001</v>
      </c>
      <c r="D11" s="16">
        <f>D12</f>
        <v>-651617.26352000004</v>
      </c>
      <c r="E11" s="16">
        <f>E12</f>
        <v>-644831.9529700001</v>
      </c>
    </row>
    <row r="12" spans="1:5" ht="37.5" x14ac:dyDescent="0.25">
      <c r="A12" s="14" t="s">
        <v>18</v>
      </c>
      <c r="B12" s="15" t="s">
        <v>19</v>
      </c>
      <c r="C12" s="16">
        <f>-C17</f>
        <v>-692307.52856000001</v>
      </c>
      <c r="D12" s="16">
        <f>-D17</f>
        <v>-651617.26352000004</v>
      </c>
      <c r="E12" s="16">
        <f>-E17</f>
        <v>-644831.9529700001</v>
      </c>
    </row>
    <row r="13" spans="1:5" ht="18.75" x14ac:dyDescent="0.25">
      <c r="A13" s="14" t="s">
        <v>15</v>
      </c>
      <c r="B13" s="15" t="s">
        <v>16</v>
      </c>
      <c r="C13" s="16">
        <f>C14</f>
        <v>700871.1881899999</v>
      </c>
      <c r="D13" s="16">
        <f>D14</f>
        <v>651617.26332999999</v>
      </c>
      <c r="E13" s="16">
        <f>E14</f>
        <v>644831.95315000007</v>
      </c>
    </row>
    <row r="14" spans="1:5" ht="37.5" x14ac:dyDescent="0.25">
      <c r="A14" s="14" t="s">
        <v>20</v>
      </c>
      <c r="B14" s="15" t="s">
        <v>21</v>
      </c>
      <c r="C14" s="16">
        <f>C18</f>
        <v>700871.1881899999</v>
      </c>
      <c r="D14" s="16">
        <f>D18</f>
        <v>651617.26332999999</v>
      </c>
      <c r="E14" s="16">
        <f>E18</f>
        <v>644831.95315000007</v>
      </c>
    </row>
    <row r="15" spans="1:5" ht="18.75" x14ac:dyDescent="0.2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 x14ac:dyDescent="0.3">
      <c r="B16" s="1"/>
      <c r="C16" s="2"/>
    </row>
    <row r="17" spans="2:5" ht="18.75" hidden="1" x14ac:dyDescent="0.3">
      <c r="B17" s="17" t="s">
        <v>10</v>
      </c>
      <c r="C17" s="18">
        <f>627661.51176+57161.04574+130+138.98023-0.00003+934.45086+4000+180+812.5+70+1219.04</f>
        <v>692307.52856000001</v>
      </c>
      <c r="D17" s="18">
        <f>651519.86352+97.4</f>
        <v>651617.26352000004</v>
      </c>
      <c r="E17" s="18">
        <f>644715.65297+116.3</f>
        <v>644831.9529700001</v>
      </c>
    </row>
    <row r="18" spans="2:5" ht="18.75" hidden="1" x14ac:dyDescent="0.3">
      <c r="B18" s="17" t="s">
        <v>9</v>
      </c>
      <c r="C18" s="19">
        <f>634514.78858+56661.04574-110.1578+114.35642+180.73169+332.73+41.45064+550-550+533+130+174+489.9996+3000+385.233+300+599.9-2000-859.70415+1000+500+1000+2000+2000+-81.3-497.28162+460.85465+1.54132-289.91469+289.91481-23.93+23.93</f>
        <v>700871.1881899999</v>
      </c>
      <c r="D18" s="18">
        <f>651519.86333+97.4</f>
        <v>651617.26332999999</v>
      </c>
      <c r="E18" s="18">
        <f>644715.65315+116.3</f>
        <v>644831.95315000007</v>
      </c>
    </row>
    <row r="19" spans="2:5" ht="18.75" hidden="1" x14ac:dyDescent="0.3">
      <c r="B19" s="17"/>
      <c r="C19" s="20">
        <f>C17-C18</f>
        <v>-8563.6596299998928</v>
      </c>
      <c r="D19" s="20">
        <f>D17-D18</f>
        <v>1.9000004976987839E-4</v>
      </c>
      <c r="E19" s="20">
        <f>E17-E18</f>
        <v>-1.7999997362494469E-4</v>
      </c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Земское собрание 2</cp:lastModifiedBy>
  <cp:lastPrinted>2023-09-20T09:29:33Z</cp:lastPrinted>
  <dcterms:created xsi:type="dcterms:W3CDTF">2015-10-21T09:23:28Z</dcterms:created>
  <dcterms:modified xsi:type="dcterms:W3CDTF">2023-09-20T09:29:53Z</dcterms:modified>
</cp:coreProperties>
</file>